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F82" i="1" l="1"/>
  <c r="F79" i="1"/>
  <c r="F75" i="1"/>
  <c r="F71" i="1"/>
  <c r="F68" i="1"/>
  <c r="F63" i="1"/>
  <c r="F53" i="1"/>
  <c r="F46" i="1"/>
  <c r="F37" i="1"/>
  <c r="F27" i="1"/>
  <c r="F17" i="1"/>
  <c r="F11" i="1"/>
  <c r="F10" i="1" l="1"/>
  <c r="F84" i="1" s="1"/>
  <c r="E68" i="1"/>
  <c r="E71" i="1"/>
  <c r="E75" i="1"/>
  <c r="E82" i="1"/>
  <c r="E79" i="1"/>
  <c r="E63" i="1"/>
  <c r="E53" i="1"/>
  <c r="E46" i="1"/>
  <c r="E37" i="1"/>
  <c r="E27" i="1"/>
  <c r="E17" i="1"/>
  <c r="E11" i="1"/>
  <c r="E10" i="1" l="1"/>
  <c r="E84" i="1" s="1"/>
  <c r="D84" i="1"/>
  <c r="D82" i="1"/>
  <c r="D79" i="1"/>
  <c r="D71" i="1"/>
  <c r="D68" i="1"/>
  <c r="D63" i="1"/>
  <c r="D53" i="1"/>
  <c r="D46" i="1"/>
  <c r="D37" i="1"/>
  <c r="D17" i="1"/>
  <c r="D27" i="1"/>
  <c r="D11" i="1"/>
  <c r="D75" i="1" l="1"/>
  <c r="D10" i="1"/>
  <c r="C10" i="1"/>
  <c r="C84" i="1"/>
  <c r="C75" i="1"/>
  <c r="B75" i="1"/>
  <c r="C82" i="1"/>
  <c r="C79" i="1"/>
  <c r="C71" i="1"/>
  <c r="C68" i="1"/>
  <c r="C63" i="1"/>
  <c r="C53" i="1"/>
  <c r="C46" i="1"/>
  <c r="C37" i="1"/>
  <c r="C27" i="1"/>
  <c r="C17" i="1"/>
  <c r="C11" i="1"/>
  <c r="N83" i="1" l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B17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11" i="1"/>
  <c r="N76" i="1"/>
  <c r="B84" i="1" l="1"/>
  <c r="N75" i="1"/>
  <c r="N10" i="1"/>
  <c r="N84" i="1" l="1"/>
</calcChain>
</file>

<file path=xl/sharedStrings.xml><?xml version="1.0" encoding="utf-8"?>
<sst xmlns="http://schemas.openxmlformats.org/spreadsheetml/2006/main" count="110" uniqueCount="102">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</sst>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workbookViewId="0">
      <selection activeCell="F36" sqref="F36"/>
    </sheetView>
  </sheetViews>
  <sheetFormatPr baseColWidth="10" defaultRowHeight="15" x14ac:dyDescent="0.25"/>
  <cols>
    <col min="1" max="1" width="72.42578125" customWidth="1"/>
    <col min="2" max="4" width="14.28515625" customWidth="1"/>
    <col min="5" max="5" width="14" customWidth="1"/>
    <col min="6" max="9" width="14.140625" customWidth="1"/>
    <col min="10" max="10" width="14.42578125" customWidth="1"/>
    <col min="11" max="11" width="14.140625" customWidth="1"/>
    <col min="12" max="12" width="14.42578125" customWidth="1"/>
    <col min="13" max="13" width="14.425781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x14ac:dyDescent="0.25">
      <c r="A5" s="29" t="s">
        <v>101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" x14ac:dyDescent="0.25">
      <c r="A6" s="31" t="s">
        <v>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8" x14ac:dyDescent="0.25">
      <c r="A7" s="32" t="s">
        <v>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7">
        <f>SUM(B11+B17+B27+B37+B46+B53+B63+B68+B71)</f>
        <v>347057853</v>
      </c>
      <c r="C10" s="7">
        <f>SUM(C11+C17+C27+C37+C46+C53+C63+C68+C71)</f>
        <v>290506635</v>
      </c>
      <c r="D10" s="7">
        <f>SUM(D11+D17+D27+D37+D46+D53+D63+D68+D71)</f>
        <v>297615394</v>
      </c>
      <c r="E10" s="7">
        <f>SUM(E11+E17+E27+E37+E46+E53+E63+E68+E71)</f>
        <v>251256041</v>
      </c>
      <c r="F10" s="7">
        <f>SUM(F11+F17+F27+F37+F46+F53+F63+F68+F71)</f>
        <v>248349807</v>
      </c>
      <c r="G10" s="7" t="s">
        <v>99</v>
      </c>
      <c r="H10" s="7" t="s">
        <v>99</v>
      </c>
      <c r="I10" s="8" t="s">
        <v>99</v>
      </c>
      <c r="J10" s="8" t="s">
        <v>99</v>
      </c>
      <c r="K10" s="8" t="s">
        <v>99</v>
      </c>
      <c r="L10" s="9" t="s">
        <v>99</v>
      </c>
      <c r="M10" s="9" t="s">
        <v>99</v>
      </c>
      <c r="N10" s="8">
        <f>SUM(B10:M10)</f>
        <v>1434785730</v>
      </c>
    </row>
    <row r="11" spans="1:14" x14ac:dyDescent="0.25">
      <c r="A11" s="10" t="s">
        <v>19</v>
      </c>
      <c r="B11" s="8">
        <f>SUM(B12:B16)</f>
        <v>142356552</v>
      </c>
      <c r="C11" s="8">
        <f>SUM(C12:C16)</f>
        <v>139342206</v>
      </c>
      <c r="D11" s="8">
        <f>SUM(D12:D16)</f>
        <v>143781987</v>
      </c>
      <c r="E11" s="8">
        <f>SUM(E12:E16)</f>
        <v>138241224</v>
      </c>
      <c r="F11" s="8">
        <f>SUM(F12:F16)</f>
        <v>133441241</v>
      </c>
      <c r="G11" s="8"/>
      <c r="H11" s="8"/>
      <c r="I11" s="8"/>
      <c r="J11" s="8"/>
      <c r="K11" s="8"/>
      <c r="L11" s="9"/>
      <c r="M11" s="9"/>
      <c r="N11" s="8">
        <f>SUM(B11:M11)</f>
        <v>697163210</v>
      </c>
    </row>
    <row r="12" spans="1:14" x14ac:dyDescent="0.25">
      <c r="A12" s="11" t="s">
        <v>20</v>
      </c>
      <c r="B12" s="12">
        <v>119080898</v>
      </c>
      <c r="C12" s="12">
        <v>117929794</v>
      </c>
      <c r="D12" s="12">
        <v>122513187</v>
      </c>
      <c r="E12" s="12">
        <v>115265844</v>
      </c>
      <c r="F12" s="13">
        <v>118648137</v>
      </c>
      <c r="G12" s="13"/>
      <c r="H12" s="13"/>
      <c r="I12" s="13"/>
      <c r="J12" s="1"/>
      <c r="K12" s="1"/>
      <c r="L12" s="1"/>
      <c r="M12" s="1"/>
      <c r="N12" s="8">
        <f>SUM(B12:M12)</f>
        <v>593437860</v>
      </c>
    </row>
    <row r="13" spans="1:14" x14ac:dyDescent="0.25">
      <c r="A13" s="11" t="s">
        <v>21</v>
      </c>
      <c r="B13" s="12">
        <v>7720571</v>
      </c>
      <c r="C13" s="12">
        <v>6578595</v>
      </c>
      <c r="D13" s="12">
        <v>5945384</v>
      </c>
      <c r="E13" s="12">
        <v>7669673</v>
      </c>
      <c r="F13" s="13">
        <v>6149808</v>
      </c>
      <c r="G13" s="13"/>
      <c r="H13" s="13"/>
      <c r="I13" s="13"/>
      <c r="J13" s="1"/>
      <c r="K13" s="1"/>
      <c r="L13" s="1"/>
      <c r="M13" s="1"/>
      <c r="N13" s="8">
        <f t="shared" ref="N13:N76" si="0">SUM(B13:M13)</f>
        <v>34064031</v>
      </c>
    </row>
    <row r="14" spans="1:14" x14ac:dyDescent="0.25">
      <c r="A14" s="11" t="s">
        <v>22</v>
      </c>
      <c r="B14" s="12">
        <v>1378998</v>
      </c>
      <c r="C14" s="12">
        <v>782340</v>
      </c>
      <c r="D14" s="12">
        <v>782108</v>
      </c>
      <c r="E14" s="12">
        <v>812500</v>
      </c>
      <c r="F14" s="13">
        <v>673333</v>
      </c>
      <c r="G14" s="13"/>
      <c r="H14" s="13"/>
      <c r="I14" s="13"/>
      <c r="J14" s="1"/>
      <c r="K14" s="1"/>
      <c r="L14" s="1"/>
      <c r="M14" s="1"/>
      <c r="N14" s="8">
        <f t="shared" si="0"/>
        <v>4429279</v>
      </c>
    </row>
    <row r="15" spans="1:14" x14ac:dyDescent="0.25">
      <c r="A15" s="11" t="s">
        <v>23</v>
      </c>
      <c r="B15" s="12">
        <v>0</v>
      </c>
      <c r="C15" s="12">
        <v>0</v>
      </c>
      <c r="D15" s="12">
        <v>0</v>
      </c>
      <c r="E15" s="12">
        <v>0</v>
      </c>
      <c r="F15" s="13">
        <v>0</v>
      </c>
      <c r="G15" s="13"/>
      <c r="H15" s="13"/>
      <c r="I15" s="13"/>
      <c r="J15" s="1"/>
      <c r="K15" s="1"/>
      <c r="L15" s="1"/>
      <c r="M15" s="1"/>
      <c r="N15" s="8">
        <f t="shared" si="0"/>
        <v>0</v>
      </c>
    </row>
    <row r="16" spans="1:14" x14ac:dyDescent="0.25">
      <c r="A16" s="11" t="s">
        <v>24</v>
      </c>
      <c r="B16" s="12">
        <v>14176085</v>
      </c>
      <c r="C16" s="1">
        <v>14051477</v>
      </c>
      <c r="D16" s="12">
        <v>14541308</v>
      </c>
      <c r="E16" s="13">
        <v>14493207</v>
      </c>
      <c r="F16" s="1">
        <v>7969963</v>
      </c>
      <c r="G16" s="1"/>
      <c r="H16" s="13"/>
      <c r="I16" s="13"/>
      <c r="J16" s="1"/>
      <c r="K16" s="1"/>
      <c r="L16" s="1"/>
      <c r="M16" s="1"/>
      <c r="N16" s="8">
        <f t="shared" si="0"/>
        <v>65232040</v>
      </c>
    </row>
    <row r="17" spans="1:14" x14ac:dyDescent="0.25">
      <c r="A17" s="10" t="s">
        <v>25</v>
      </c>
      <c r="B17" s="8">
        <f>SUM(B18:B26)</f>
        <v>92221621</v>
      </c>
      <c r="C17" s="8">
        <f>SUM(C18:C26)</f>
        <v>87755993</v>
      </c>
      <c r="D17" s="8">
        <f>SUM(D18:D26)</f>
        <v>85575122</v>
      </c>
      <c r="E17" s="8">
        <f>SUM(E18:E26)</f>
        <v>94722493</v>
      </c>
      <c r="F17" s="8">
        <f>SUM(F18:F26)</f>
        <v>82405912</v>
      </c>
      <c r="G17" s="8"/>
      <c r="H17" s="8"/>
      <c r="I17" s="8"/>
      <c r="J17" s="8"/>
      <c r="K17" s="8"/>
      <c r="L17" s="8"/>
      <c r="M17" s="8"/>
      <c r="N17" s="8">
        <f t="shared" si="0"/>
        <v>442681141</v>
      </c>
    </row>
    <row r="18" spans="1:14" x14ac:dyDescent="0.25">
      <c r="A18" s="11" t="s">
        <v>26</v>
      </c>
      <c r="B18" s="12">
        <v>71824297</v>
      </c>
      <c r="C18" s="12">
        <v>69973023</v>
      </c>
      <c r="D18" s="14">
        <v>61148727</v>
      </c>
      <c r="E18" s="13">
        <v>73313441</v>
      </c>
      <c r="F18" s="1">
        <v>62391471</v>
      </c>
      <c r="G18" s="13"/>
      <c r="H18" s="13"/>
      <c r="I18" s="13"/>
      <c r="J18" s="1"/>
      <c r="K18" s="1"/>
      <c r="L18" s="1"/>
      <c r="M18" s="1"/>
      <c r="N18" s="8">
        <f t="shared" si="0"/>
        <v>338650959</v>
      </c>
    </row>
    <row r="19" spans="1:14" x14ac:dyDescent="0.25">
      <c r="A19" s="11" t="s">
        <v>27</v>
      </c>
      <c r="B19" s="12">
        <v>4493668</v>
      </c>
      <c r="C19" s="12">
        <v>1352515</v>
      </c>
      <c r="D19" s="14">
        <v>1496347</v>
      </c>
      <c r="E19" s="13">
        <v>255100</v>
      </c>
      <c r="F19" s="1">
        <v>1022579</v>
      </c>
      <c r="G19" s="13"/>
      <c r="H19" s="13"/>
      <c r="I19" s="13"/>
      <c r="J19" s="1"/>
      <c r="K19" s="1"/>
      <c r="L19" s="1"/>
      <c r="M19" s="1"/>
      <c r="N19" s="8">
        <f t="shared" si="0"/>
        <v>8620209</v>
      </c>
    </row>
    <row r="20" spans="1:14" x14ac:dyDescent="0.25">
      <c r="A20" s="11" t="s">
        <v>28</v>
      </c>
      <c r="B20" s="12">
        <v>41351</v>
      </c>
      <c r="C20" s="12">
        <v>25636</v>
      </c>
      <c r="D20" s="14">
        <v>534172</v>
      </c>
      <c r="E20" s="13">
        <v>62358</v>
      </c>
      <c r="F20" s="1">
        <v>98751</v>
      </c>
      <c r="G20" s="13"/>
      <c r="H20" s="13"/>
      <c r="I20" s="13"/>
      <c r="J20" s="1"/>
      <c r="K20" s="1"/>
      <c r="L20" s="1"/>
      <c r="M20" s="1"/>
      <c r="N20" s="8">
        <f t="shared" si="0"/>
        <v>762268</v>
      </c>
    </row>
    <row r="21" spans="1:14" x14ac:dyDescent="0.25">
      <c r="A21" s="11" t="s">
        <v>29</v>
      </c>
      <c r="B21" s="12">
        <v>7613</v>
      </c>
      <c r="C21" s="12">
        <v>1260</v>
      </c>
      <c r="D21" s="14">
        <v>2660</v>
      </c>
      <c r="E21" s="13">
        <v>279341</v>
      </c>
      <c r="F21" s="1">
        <v>3140</v>
      </c>
      <c r="G21" s="13"/>
      <c r="H21" s="13"/>
      <c r="I21" s="13"/>
      <c r="J21" s="1"/>
      <c r="K21" s="1"/>
      <c r="L21" s="1"/>
      <c r="M21" s="1"/>
      <c r="N21" s="8">
        <f t="shared" si="0"/>
        <v>294014</v>
      </c>
    </row>
    <row r="22" spans="1:14" x14ac:dyDescent="0.25">
      <c r="A22" s="11" t="s">
        <v>30</v>
      </c>
      <c r="B22" s="12">
        <v>9748544</v>
      </c>
      <c r="C22" s="12">
        <v>8474001</v>
      </c>
      <c r="D22" s="14">
        <v>11022829</v>
      </c>
      <c r="E22" s="13">
        <v>15476808</v>
      </c>
      <c r="F22" s="1">
        <v>9494804</v>
      </c>
      <c r="G22" s="13"/>
      <c r="H22" s="13"/>
      <c r="I22" s="13"/>
      <c r="J22" s="1"/>
      <c r="K22" s="1"/>
      <c r="L22" s="1"/>
      <c r="M22" s="1"/>
      <c r="N22" s="8">
        <f t="shared" si="0"/>
        <v>54216986</v>
      </c>
    </row>
    <row r="23" spans="1:14" x14ac:dyDescent="0.25">
      <c r="A23" s="11" t="s">
        <v>31</v>
      </c>
      <c r="B23" s="12">
        <v>0</v>
      </c>
      <c r="C23" s="12">
        <v>0</v>
      </c>
      <c r="D23" s="12">
        <v>1156847</v>
      </c>
      <c r="E23" s="13">
        <v>0</v>
      </c>
      <c r="F23" s="1">
        <v>341788</v>
      </c>
      <c r="G23" s="13"/>
      <c r="H23" s="13"/>
      <c r="I23" s="13"/>
      <c r="J23" s="1"/>
      <c r="K23" s="1"/>
      <c r="L23" s="1"/>
      <c r="M23" s="1"/>
      <c r="N23" s="8">
        <f t="shared" si="0"/>
        <v>1498635</v>
      </c>
    </row>
    <row r="24" spans="1:14" ht="30" x14ac:dyDescent="0.25">
      <c r="A24" s="15" t="s">
        <v>32</v>
      </c>
      <c r="B24" s="12">
        <v>1638397</v>
      </c>
      <c r="C24" s="12">
        <v>592296</v>
      </c>
      <c r="D24" s="12">
        <v>1149317</v>
      </c>
      <c r="E24" s="13">
        <v>61207</v>
      </c>
      <c r="F24" s="1">
        <v>1006788</v>
      </c>
      <c r="G24" s="13"/>
      <c r="H24" s="13"/>
      <c r="I24" s="13"/>
      <c r="J24" s="1"/>
      <c r="K24" s="1"/>
      <c r="L24" s="1"/>
      <c r="M24" s="1"/>
      <c r="N24" s="8">
        <f t="shared" si="0"/>
        <v>4448005</v>
      </c>
    </row>
    <row r="25" spans="1:14" x14ac:dyDescent="0.25">
      <c r="A25" s="11" t="s">
        <v>33</v>
      </c>
      <c r="B25" s="12">
        <v>3995573</v>
      </c>
      <c r="C25" s="12">
        <v>6708624</v>
      </c>
      <c r="D25" s="12">
        <v>8949900</v>
      </c>
      <c r="E25" s="13">
        <v>5028325</v>
      </c>
      <c r="F25" s="1">
        <v>7901715</v>
      </c>
      <c r="G25" s="13"/>
      <c r="H25" s="13"/>
      <c r="I25" s="13"/>
      <c r="J25" s="1"/>
      <c r="K25" s="1"/>
      <c r="L25" s="1"/>
      <c r="M25" s="1"/>
      <c r="N25" s="8">
        <f t="shared" si="0"/>
        <v>32584137</v>
      </c>
    </row>
    <row r="26" spans="1:14" x14ac:dyDescent="0.25">
      <c r="A26" s="11" t="s">
        <v>34</v>
      </c>
      <c r="B26" s="12">
        <v>472178</v>
      </c>
      <c r="C26" s="12">
        <v>628638</v>
      </c>
      <c r="D26" s="12">
        <v>114323</v>
      </c>
      <c r="E26" s="12">
        <v>245913</v>
      </c>
      <c r="F26" s="1">
        <v>144876</v>
      </c>
      <c r="G26" s="13"/>
      <c r="H26" s="13"/>
      <c r="I26" s="13"/>
      <c r="J26" s="1"/>
      <c r="K26" s="1"/>
      <c r="L26" s="1"/>
      <c r="M26" s="1"/>
      <c r="N26" s="8">
        <f t="shared" si="0"/>
        <v>1605928</v>
      </c>
    </row>
    <row r="27" spans="1:14" x14ac:dyDescent="0.25">
      <c r="A27" s="10" t="s">
        <v>35</v>
      </c>
      <c r="B27" s="8">
        <f>SUM(B28:B36)</f>
        <v>24767265</v>
      </c>
      <c r="C27" s="8">
        <f>SUM(C28:C36)</f>
        <v>11044208</v>
      </c>
      <c r="D27" s="8">
        <f>SUM(D28:D36)</f>
        <v>22113134</v>
      </c>
      <c r="E27" s="8">
        <f>SUM(E28:E36)</f>
        <v>13677183</v>
      </c>
      <c r="F27" s="8">
        <f>SUM(F28:F36)</f>
        <v>25284405</v>
      </c>
      <c r="G27" s="8"/>
      <c r="H27" s="8"/>
      <c r="I27" s="8"/>
      <c r="J27" s="8"/>
      <c r="K27" s="8"/>
      <c r="L27" s="8"/>
      <c r="M27" s="8"/>
      <c r="N27" s="8">
        <f t="shared" si="0"/>
        <v>96886195</v>
      </c>
    </row>
    <row r="28" spans="1:14" x14ac:dyDescent="0.25">
      <c r="A28" s="11" t="s">
        <v>36</v>
      </c>
      <c r="B28" s="12">
        <v>381085</v>
      </c>
      <c r="C28" s="14">
        <v>26176</v>
      </c>
      <c r="D28" s="12">
        <v>23451</v>
      </c>
      <c r="E28" s="12">
        <v>9356</v>
      </c>
      <c r="F28" s="13">
        <v>4421</v>
      </c>
      <c r="G28" s="13"/>
      <c r="H28" s="13"/>
      <c r="I28" s="13"/>
      <c r="J28" s="1"/>
      <c r="K28" s="1"/>
      <c r="L28" s="1"/>
      <c r="M28" s="1"/>
      <c r="N28" s="8">
        <f t="shared" si="0"/>
        <v>444489</v>
      </c>
    </row>
    <row r="29" spans="1:14" x14ac:dyDescent="0.25">
      <c r="A29" s="11" t="s">
        <v>37</v>
      </c>
      <c r="B29" s="12">
        <v>2862</v>
      </c>
      <c r="C29" s="12">
        <v>2803</v>
      </c>
      <c r="D29" s="12">
        <v>196205</v>
      </c>
      <c r="E29" s="12">
        <v>128365</v>
      </c>
      <c r="F29" s="13">
        <v>315414</v>
      </c>
      <c r="G29" s="13"/>
      <c r="H29" s="13"/>
      <c r="I29" s="13"/>
      <c r="J29" s="1"/>
      <c r="K29" s="1"/>
      <c r="L29" s="1"/>
      <c r="M29" s="1"/>
      <c r="N29" s="8">
        <f t="shared" si="0"/>
        <v>645649</v>
      </c>
    </row>
    <row r="30" spans="1:14" x14ac:dyDescent="0.25">
      <c r="A30" s="11" t="s">
        <v>38</v>
      </c>
      <c r="B30" s="12">
        <v>196046</v>
      </c>
      <c r="C30" s="14">
        <v>16187</v>
      </c>
      <c r="D30" s="12">
        <v>1184353</v>
      </c>
      <c r="E30" s="12">
        <v>850592</v>
      </c>
      <c r="F30" s="13">
        <v>561092</v>
      </c>
      <c r="G30" s="13"/>
      <c r="H30" s="13"/>
      <c r="I30" s="13"/>
      <c r="J30" s="1"/>
      <c r="K30" s="1"/>
      <c r="L30" s="1"/>
      <c r="M30" s="1"/>
      <c r="N30" s="8">
        <f t="shared" si="0"/>
        <v>2808270</v>
      </c>
    </row>
    <row r="31" spans="1:14" x14ac:dyDescent="0.25">
      <c r="A31" s="11" t="s">
        <v>39</v>
      </c>
      <c r="B31" s="12">
        <v>0</v>
      </c>
      <c r="C31" s="14">
        <v>0</v>
      </c>
      <c r="D31" s="12">
        <v>100945</v>
      </c>
      <c r="E31" s="12">
        <v>0</v>
      </c>
      <c r="F31" s="13">
        <v>0</v>
      </c>
      <c r="G31" s="13"/>
      <c r="H31" s="13"/>
      <c r="I31" s="13"/>
      <c r="J31" s="1"/>
      <c r="K31" s="1"/>
      <c r="L31" s="1"/>
      <c r="M31" s="1"/>
      <c r="N31" s="8">
        <f t="shared" si="0"/>
        <v>100945</v>
      </c>
    </row>
    <row r="32" spans="1:14" x14ac:dyDescent="0.25">
      <c r="A32" s="11" t="s">
        <v>40</v>
      </c>
      <c r="B32" s="12">
        <v>79129</v>
      </c>
      <c r="C32" s="14">
        <v>87000</v>
      </c>
      <c r="D32" s="12">
        <v>5771</v>
      </c>
      <c r="E32" s="12">
        <v>2118</v>
      </c>
      <c r="F32" s="13">
        <v>5303586</v>
      </c>
      <c r="G32" s="13"/>
      <c r="H32" s="13"/>
      <c r="I32" s="13"/>
      <c r="J32" s="1"/>
      <c r="K32" s="1"/>
      <c r="L32" s="1"/>
      <c r="M32" s="1"/>
      <c r="N32" s="8">
        <f t="shared" si="0"/>
        <v>5477604</v>
      </c>
    </row>
    <row r="33" spans="1:14" x14ac:dyDescent="0.25">
      <c r="A33" s="11" t="s">
        <v>41</v>
      </c>
      <c r="B33" s="12">
        <v>218920</v>
      </c>
      <c r="C33" s="1">
        <v>531236</v>
      </c>
      <c r="D33" s="12">
        <v>2343749</v>
      </c>
      <c r="E33" s="12">
        <v>9039672</v>
      </c>
      <c r="F33" s="13">
        <v>3536856</v>
      </c>
      <c r="G33" s="13"/>
      <c r="H33" s="13"/>
      <c r="I33" s="13"/>
      <c r="J33" s="1"/>
      <c r="K33" s="1"/>
      <c r="L33" s="1"/>
      <c r="M33" s="1"/>
      <c r="N33" s="8">
        <f t="shared" si="0"/>
        <v>15670433</v>
      </c>
    </row>
    <row r="34" spans="1:14" x14ac:dyDescent="0.25">
      <c r="A34" s="11" t="s">
        <v>42</v>
      </c>
      <c r="B34" s="12">
        <v>21689762</v>
      </c>
      <c r="C34" s="1">
        <v>8242974</v>
      </c>
      <c r="D34" s="12">
        <v>17289003</v>
      </c>
      <c r="E34" s="12">
        <v>2701025</v>
      </c>
      <c r="F34" s="1">
        <v>10312867</v>
      </c>
      <c r="G34" s="13"/>
      <c r="H34" s="13"/>
      <c r="I34" s="13"/>
      <c r="J34" s="1"/>
      <c r="K34" s="1"/>
      <c r="L34" s="1"/>
      <c r="M34" s="1"/>
      <c r="N34" s="8">
        <f t="shared" si="0"/>
        <v>60235631</v>
      </c>
    </row>
    <row r="35" spans="1:14" ht="30" x14ac:dyDescent="0.25">
      <c r="A35" s="16" t="s">
        <v>100</v>
      </c>
      <c r="B35" s="12">
        <v>0</v>
      </c>
      <c r="C35" s="14">
        <v>0</v>
      </c>
      <c r="D35" s="12">
        <v>950</v>
      </c>
      <c r="E35" s="12">
        <v>0</v>
      </c>
      <c r="F35" s="13">
        <v>0</v>
      </c>
      <c r="G35" s="13"/>
      <c r="H35" s="13"/>
      <c r="I35" s="13"/>
      <c r="J35" s="1"/>
      <c r="K35" s="1"/>
      <c r="L35" s="1"/>
      <c r="M35" s="1"/>
      <c r="N35" s="8">
        <f t="shared" si="0"/>
        <v>950</v>
      </c>
    </row>
    <row r="36" spans="1:14" x14ac:dyDescent="0.25">
      <c r="A36" s="11" t="s">
        <v>43</v>
      </c>
      <c r="B36" s="12">
        <v>2199461</v>
      </c>
      <c r="C36" s="14">
        <v>2137832</v>
      </c>
      <c r="D36" s="12">
        <v>968707</v>
      </c>
      <c r="E36" s="12">
        <v>946055</v>
      </c>
      <c r="F36" s="13">
        <v>5250169</v>
      </c>
      <c r="G36" s="1"/>
      <c r="H36" s="13"/>
      <c r="I36" s="13"/>
      <c r="J36" s="1"/>
      <c r="K36" s="1"/>
      <c r="L36" s="1"/>
      <c r="M36" s="1"/>
      <c r="N36" s="8">
        <f t="shared" si="0"/>
        <v>11502224</v>
      </c>
    </row>
    <row r="37" spans="1:14" x14ac:dyDescent="0.25">
      <c r="A37" s="10" t="s">
        <v>44</v>
      </c>
      <c r="B37" s="8">
        <f>SUM(B38:B45)</f>
        <v>22403585</v>
      </c>
      <c r="C37" s="8">
        <f>SUM(C38:C45)</f>
        <v>20797871</v>
      </c>
      <c r="D37" s="8">
        <f>SUM(D38:D45)</f>
        <v>2881238</v>
      </c>
      <c r="E37" s="8">
        <f>SUM(E38:E45)</f>
        <v>0</v>
      </c>
      <c r="F37" s="8">
        <f>SUM(F38:F45)</f>
        <v>0</v>
      </c>
      <c r="G37" s="8"/>
      <c r="H37" s="8"/>
      <c r="I37" s="8"/>
      <c r="J37" s="8"/>
      <c r="K37" s="8"/>
      <c r="L37" s="8"/>
      <c r="M37" s="8"/>
      <c r="N37" s="8">
        <f t="shared" si="0"/>
        <v>46082694</v>
      </c>
    </row>
    <row r="38" spans="1:14" x14ac:dyDescent="0.25">
      <c r="A38" s="11" t="s">
        <v>45</v>
      </c>
      <c r="B38" s="12">
        <v>2803981</v>
      </c>
      <c r="C38" s="14">
        <v>2775262</v>
      </c>
      <c r="D38" s="12">
        <v>2881238</v>
      </c>
      <c r="E38" s="12">
        <v>0</v>
      </c>
      <c r="F38" s="12">
        <v>0</v>
      </c>
      <c r="G38" s="13"/>
      <c r="H38" s="13"/>
      <c r="I38" s="13"/>
      <c r="J38" s="1"/>
      <c r="K38" s="1"/>
      <c r="L38" s="1"/>
      <c r="M38" s="1"/>
      <c r="N38" s="8">
        <f t="shared" si="0"/>
        <v>8460481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2">
        <v>0</v>
      </c>
      <c r="G39" s="13"/>
      <c r="H39" s="13"/>
      <c r="I39" s="13"/>
      <c r="J39" s="1"/>
      <c r="K39" s="1"/>
      <c r="L39" s="1"/>
      <c r="M39" s="1"/>
      <c r="N39" s="8">
        <f t="shared" si="0"/>
        <v>0</v>
      </c>
    </row>
    <row r="40" spans="1:14" x14ac:dyDescent="0.25">
      <c r="A40" s="11" t="s">
        <v>47</v>
      </c>
      <c r="B40" s="12">
        <v>19599604</v>
      </c>
      <c r="C40" s="14">
        <v>18022609</v>
      </c>
      <c r="D40" s="12">
        <v>0</v>
      </c>
      <c r="E40" s="12">
        <v>0</v>
      </c>
      <c r="F40" s="12">
        <v>0</v>
      </c>
      <c r="G40" s="13"/>
      <c r="H40" s="13"/>
      <c r="I40" s="13"/>
      <c r="J40" s="1"/>
      <c r="K40" s="1"/>
      <c r="L40" s="1"/>
      <c r="M40" s="1"/>
      <c r="N40" s="8">
        <f t="shared" si="0"/>
        <v>37622213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"/>
      <c r="H41" s="1"/>
      <c r="I41" s="1"/>
      <c r="J41" s="1"/>
      <c r="K41" s="1"/>
      <c r="L41" s="1"/>
      <c r="M41" s="1"/>
      <c r="N41" s="8">
        <f t="shared" si="0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"/>
      <c r="H42" s="1"/>
      <c r="I42" s="1"/>
      <c r="J42" s="1"/>
      <c r="K42" s="1"/>
      <c r="L42" s="1"/>
      <c r="M42" s="1"/>
      <c r="N42" s="8">
        <f t="shared" si="0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"/>
      <c r="H43" s="1"/>
      <c r="I43" s="1"/>
      <c r="J43" s="1"/>
      <c r="K43" s="1"/>
      <c r="L43" s="1"/>
      <c r="M43" s="1"/>
      <c r="N43" s="8">
        <f t="shared" si="0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"/>
      <c r="H44" s="1"/>
      <c r="I44" s="1"/>
      <c r="J44" s="1"/>
      <c r="K44" s="1"/>
      <c r="L44" s="1"/>
      <c r="M44" s="1"/>
      <c r="N44" s="8">
        <f t="shared" si="0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"/>
      <c r="H45" s="1"/>
      <c r="I45" s="1"/>
      <c r="J45" s="1"/>
      <c r="K45" s="1"/>
      <c r="L45" s="1"/>
      <c r="M45" s="1"/>
      <c r="N45" s="8">
        <f t="shared" si="0"/>
        <v>0</v>
      </c>
    </row>
    <row r="46" spans="1:14" x14ac:dyDescent="0.25">
      <c r="A46" s="10" t="s">
        <v>53</v>
      </c>
      <c r="B46" s="8">
        <f>SUM(B47:B52)</f>
        <v>0</v>
      </c>
      <c r="C46" s="8">
        <f>SUM(C47:C52)</f>
        <v>0</v>
      </c>
      <c r="D46" s="8">
        <f>SUM(D47:D52)</f>
        <v>0</v>
      </c>
      <c r="E46" s="8">
        <f>SUM(E47:E52)</f>
        <v>0</v>
      </c>
      <c r="F46" s="8">
        <f>SUM(F47:F52)</f>
        <v>0</v>
      </c>
      <c r="G46" s="8"/>
      <c r="H46" s="8"/>
      <c r="I46" s="8"/>
      <c r="J46" s="8"/>
      <c r="K46" s="8"/>
      <c r="L46" s="8"/>
      <c r="M46" s="8"/>
      <c r="N46" s="8">
        <f t="shared" si="0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"/>
      <c r="H47" s="1"/>
      <c r="I47" s="1"/>
      <c r="J47" s="1"/>
      <c r="K47" s="1"/>
      <c r="L47" s="1"/>
      <c r="M47" s="1"/>
      <c r="N47" s="8">
        <f t="shared" si="0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"/>
      <c r="H48" s="1"/>
      <c r="I48" s="1"/>
      <c r="J48" s="1"/>
      <c r="K48" s="1"/>
      <c r="L48" s="1"/>
      <c r="M48" s="1"/>
      <c r="N48" s="8">
        <f t="shared" si="0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"/>
      <c r="H49" s="1"/>
      <c r="I49" s="1"/>
      <c r="J49" s="1"/>
      <c r="K49" s="1"/>
      <c r="L49" s="1"/>
      <c r="M49" s="1"/>
      <c r="N49" s="8">
        <f t="shared" si="0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"/>
      <c r="H50" s="1"/>
      <c r="I50" s="1"/>
      <c r="J50" s="1"/>
      <c r="K50" s="1"/>
      <c r="L50" s="1"/>
      <c r="M50" s="1"/>
      <c r="N50" s="8">
        <f t="shared" si="0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"/>
      <c r="H51" s="1"/>
      <c r="I51" s="1"/>
      <c r="J51" s="1"/>
      <c r="K51" s="1"/>
      <c r="L51" s="1"/>
      <c r="M51" s="1"/>
      <c r="N51" s="8">
        <f t="shared" si="0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"/>
      <c r="H52" s="1"/>
      <c r="I52" s="1"/>
      <c r="J52" s="1"/>
      <c r="K52" s="1"/>
      <c r="L52" s="1"/>
      <c r="M52" s="1"/>
      <c r="N52" s="8">
        <f t="shared" si="0"/>
        <v>0</v>
      </c>
    </row>
    <row r="53" spans="1:14" x14ac:dyDescent="0.25">
      <c r="A53" s="10" t="s">
        <v>60</v>
      </c>
      <c r="B53" s="8">
        <f>SUM(B54:B62)</f>
        <v>3937643</v>
      </c>
      <c r="C53" s="8">
        <f>SUM(C54:C62)</f>
        <v>175869</v>
      </c>
      <c r="D53" s="8">
        <f>SUM(D54:D62)</f>
        <v>564280</v>
      </c>
      <c r="E53" s="8">
        <f>SUM(E54:E62)</f>
        <v>2233978</v>
      </c>
      <c r="F53" s="8">
        <f>SUM(F54:F62)</f>
        <v>4413429</v>
      </c>
      <c r="G53" s="8"/>
      <c r="H53" s="8"/>
      <c r="I53" s="8"/>
      <c r="J53" s="8"/>
      <c r="K53" s="8"/>
      <c r="L53" s="8"/>
      <c r="M53" s="8"/>
      <c r="N53" s="8">
        <f t="shared" si="0"/>
        <v>11325199</v>
      </c>
    </row>
    <row r="54" spans="1:14" x14ac:dyDescent="0.25">
      <c r="A54" s="11" t="s">
        <v>61</v>
      </c>
      <c r="B54" s="12">
        <v>53808</v>
      </c>
      <c r="C54" s="14">
        <v>0</v>
      </c>
      <c r="D54" s="12">
        <v>87885</v>
      </c>
      <c r="E54" s="1">
        <v>97577</v>
      </c>
      <c r="F54" s="13">
        <v>239464</v>
      </c>
      <c r="G54" s="13"/>
      <c r="H54" s="13"/>
      <c r="I54" s="13"/>
      <c r="J54" s="1"/>
      <c r="K54" s="1"/>
      <c r="L54" s="1"/>
      <c r="M54" s="1"/>
      <c r="N54" s="8">
        <f t="shared" si="0"/>
        <v>478734</v>
      </c>
    </row>
    <row r="55" spans="1:14" x14ac:dyDescent="0.25">
      <c r="A55" s="11" t="s">
        <v>62</v>
      </c>
      <c r="B55" s="12">
        <v>0</v>
      </c>
      <c r="C55" s="14">
        <v>11387</v>
      </c>
      <c r="D55" s="12">
        <v>0</v>
      </c>
      <c r="E55" s="12">
        <v>0</v>
      </c>
      <c r="F55" s="13">
        <v>51660</v>
      </c>
      <c r="G55" s="13"/>
      <c r="H55" s="13"/>
      <c r="I55" s="13"/>
      <c r="J55" s="1"/>
      <c r="K55" s="1"/>
      <c r="L55" s="1"/>
      <c r="M55" s="1"/>
      <c r="N55" s="8">
        <f t="shared" si="0"/>
        <v>63047</v>
      </c>
    </row>
    <row r="56" spans="1:14" x14ac:dyDescent="0.25">
      <c r="A56" s="11" t="s">
        <v>63</v>
      </c>
      <c r="B56" s="12">
        <v>0</v>
      </c>
      <c r="C56" s="14">
        <v>8350</v>
      </c>
      <c r="D56" s="12">
        <v>12639</v>
      </c>
      <c r="E56" s="12">
        <v>506181</v>
      </c>
      <c r="F56" s="13">
        <v>219234</v>
      </c>
      <c r="G56" s="13"/>
      <c r="H56" s="13"/>
      <c r="I56" s="13"/>
      <c r="J56" s="1"/>
      <c r="K56" s="1"/>
      <c r="L56" s="1"/>
      <c r="M56" s="1"/>
      <c r="N56" s="8">
        <f t="shared" si="0"/>
        <v>746404</v>
      </c>
    </row>
    <row r="57" spans="1:14" x14ac:dyDescent="0.25">
      <c r="A57" s="11" t="s">
        <v>64</v>
      </c>
      <c r="B57" s="12">
        <v>0</v>
      </c>
      <c r="C57" s="14">
        <v>19919</v>
      </c>
      <c r="D57" s="12">
        <v>217811</v>
      </c>
      <c r="E57" s="12">
        <v>0</v>
      </c>
      <c r="F57" s="13">
        <v>0</v>
      </c>
      <c r="G57" s="13"/>
      <c r="H57" s="13"/>
      <c r="I57" s="13"/>
      <c r="J57" s="1"/>
      <c r="K57" s="1"/>
      <c r="L57" s="1"/>
      <c r="M57" s="1"/>
      <c r="N57" s="8">
        <f t="shared" si="0"/>
        <v>237730</v>
      </c>
    </row>
    <row r="58" spans="1:14" x14ac:dyDescent="0.25">
      <c r="A58" s="11" t="s">
        <v>65</v>
      </c>
      <c r="B58" s="12">
        <v>3883835</v>
      </c>
      <c r="C58" s="14">
        <v>136213</v>
      </c>
      <c r="D58" s="12">
        <v>245945</v>
      </c>
      <c r="E58" s="12">
        <v>1280220</v>
      </c>
      <c r="F58" s="13">
        <v>3838815</v>
      </c>
      <c r="G58" s="13"/>
      <c r="H58" s="13"/>
      <c r="I58" s="13"/>
      <c r="J58" s="1"/>
      <c r="K58" s="1"/>
      <c r="L58" s="1"/>
      <c r="M58" s="1"/>
      <c r="N58" s="8">
        <f t="shared" si="0"/>
        <v>9385028</v>
      </c>
    </row>
    <row r="59" spans="1:14" x14ac:dyDescent="0.25">
      <c r="A59" s="11" t="s">
        <v>66</v>
      </c>
      <c r="B59" s="12">
        <v>0</v>
      </c>
      <c r="C59" s="14">
        <v>0</v>
      </c>
      <c r="D59" s="12">
        <v>0</v>
      </c>
      <c r="E59" s="12">
        <v>350000</v>
      </c>
      <c r="F59" s="13">
        <v>0</v>
      </c>
      <c r="G59" s="13"/>
      <c r="H59" s="13"/>
      <c r="I59" s="13"/>
      <c r="J59" s="1"/>
      <c r="K59" s="1"/>
      <c r="L59" s="1"/>
      <c r="M59" s="1"/>
      <c r="N59" s="8">
        <f t="shared" si="0"/>
        <v>350000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3"/>
      <c r="H60" s="13"/>
      <c r="I60" s="13"/>
      <c r="J60" s="1"/>
      <c r="K60" s="1"/>
      <c r="L60" s="1"/>
      <c r="M60" s="1"/>
      <c r="N60" s="8">
        <f t="shared" si="0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12">
        <v>0</v>
      </c>
      <c r="F61" s="13">
        <v>64256</v>
      </c>
      <c r="G61" s="13"/>
      <c r="H61" s="13"/>
      <c r="I61" s="13"/>
      <c r="J61" s="1"/>
      <c r="K61" s="1"/>
      <c r="L61" s="1"/>
      <c r="M61" s="1"/>
      <c r="N61" s="8">
        <f t="shared" si="0"/>
        <v>64256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3"/>
      <c r="H62" s="13"/>
      <c r="I62" s="13"/>
      <c r="J62" s="1"/>
      <c r="K62" s="1"/>
      <c r="L62" s="1"/>
      <c r="M62" s="1"/>
      <c r="N62" s="8">
        <f t="shared" si="0"/>
        <v>0</v>
      </c>
    </row>
    <row r="63" spans="1:14" x14ac:dyDescent="0.25">
      <c r="A63" s="10" t="s">
        <v>70</v>
      </c>
      <c r="B63" s="8">
        <f>SUM(B64:B67)</f>
        <v>61371187</v>
      </c>
      <c r="C63" s="8">
        <f>SUM(C64:C67)</f>
        <v>31390488</v>
      </c>
      <c r="D63" s="8">
        <f>SUM(D64:D67)</f>
        <v>42699633</v>
      </c>
      <c r="E63" s="8">
        <f>SUM(E64:E67)</f>
        <v>2381163</v>
      </c>
      <c r="F63" s="8">
        <f>SUM(F64:F67)</f>
        <v>2804820</v>
      </c>
      <c r="G63" s="8"/>
      <c r="H63" s="8"/>
      <c r="I63" s="8"/>
      <c r="J63" s="8"/>
      <c r="K63" s="8"/>
      <c r="L63" s="8"/>
      <c r="M63" s="8"/>
      <c r="N63" s="8">
        <f t="shared" si="0"/>
        <v>140647291</v>
      </c>
    </row>
    <row r="64" spans="1:14" x14ac:dyDescent="0.25">
      <c r="A64" s="11" t="s">
        <v>71</v>
      </c>
      <c r="B64" s="12">
        <v>0</v>
      </c>
      <c r="C64" s="14">
        <v>0</v>
      </c>
      <c r="D64" s="12">
        <v>0</v>
      </c>
      <c r="E64" s="12">
        <v>0</v>
      </c>
      <c r="F64" s="13">
        <v>0</v>
      </c>
      <c r="G64" s="13"/>
      <c r="H64" s="13"/>
      <c r="I64" s="13"/>
      <c r="J64" s="1"/>
      <c r="K64" s="1"/>
      <c r="L64" s="1"/>
      <c r="M64" s="1"/>
      <c r="N64" s="8">
        <f t="shared" si="0"/>
        <v>0</v>
      </c>
    </row>
    <row r="65" spans="1:14" x14ac:dyDescent="0.25">
      <c r="A65" s="11" t="s">
        <v>72</v>
      </c>
      <c r="B65" s="12">
        <v>61371187</v>
      </c>
      <c r="C65" s="14">
        <v>31390488</v>
      </c>
      <c r="D65" s="12">
        <v>42699633</v>
      </c>
      <c r="E65" s="12">
        <v>2381163</v>
      </c>
      <c r="F65" s="12">
        <v>2804820</v>
      </c>
      <c r="G65" s="13"/>
      <c r="H65" s="13"/>
      <c r="I65" s="13"/>
      <c r="J65" s="1"/>
      <c r="K65" s="1"/>
      <c r="L65" s="1"/>
      <c r="M65" s="1"/>
      <c r="N65" s="8">
        <f t="shared" si="0"/>
        <v>140647291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/>
      <c r="H66" s="12"/>
      <c r="I66" s="13"/>
      <c r="J66" s="1"/>
      <c r="K66" s="1"/>
      <c r="L66" s="1"/>
      <c r="M66" s="1"/>
      <c r="N66" s="8">
        <f t="shared" si="0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/>
      <c r="H67" s="12"/>
      <c r="I67" s="13"/>
      <c r="J67" s="1"/>
      <c r="K67" s="1"/>
      <c r="L67" s="1"/>
      <c r="M67" s="1"/>
      <c r="N67" s="8">
        <f t="shared" si="0"/>
        <v>0</v>
      </c>
    </row>
    <row r="68" spans="1:14" x14ac:dyDescent="0.25">
      <c r="A68" s="10" t="s">
        <v>75</v>
      </c>
      <c r="B68" s="8">
        <f>SUM(B69:B70)</f>
        <v>0</v>
      </c>
      <c r="C68" s="8">
        <f>SUM(C69:C70)</f>
        <v>0</v>
      </c>
      <c r="D68" s="8">
        <f>SUM(D69:D70)</f>
        <v>0</v>
      </c>
      <c r="E68" s="8">
        <f>SUM(E69:E70)</f>
        <v>0</v>
      </c>
      <c r="F68" s="8">
        <f>SUM(F69:F70)</f>
        <v>0</v>
      </c>
      <c r="G68" s="8"/>
      <c r="H68" s="8"/>
      <c r="I68" s="8"/>
      <c r="J68" s="8"/>
      <c r="K68" s="8"/>
      <c r="L68" s="8"/>
      <c r="M68" s="8"/>
      <c r="N68" s="8">
        <f t="shared" si="0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/>
      <c r="H69" s="12"/>
      <c r="I69" s="12"/>
      <c r="J69" s="1"/>
      <c r="K69" s="1"/>
      <c r="L69" s="1"/>
      <c r="M69" s="1"/>
      <c r="N69" s="8">
        <f t="shared" si="0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/>
      <c r="H70" s="12"/>
      <c r="I70" s="12"/>
      <c r="J70" s="1"/>
      <c r="K70" s="1"/>
      <c r="L70" s="1"/>
      <c r="M70" s="1"/>
      <c r="N70" s="8">
        <f t="shared" si="0"/>
        <v>0</v>
      </c>
    </row>
    <row r="71" spans="1:14" x14ac:dyDescent="0.25">
      <c r="A71" s="10" t="s">
        <v>78</v>
      </c>
      <c r="B71" s="8">
        <f>SUM(B72:B74)</f>
        <v>0</v>
      </c>
      <c r="C71" s="8">
        <f>SUM(C72:C74)</f>
        <v>0</v>
      </c>
      <c r="D71" s="8">
        <f>SUM(D72:D74)</f>
        <v>0</v>
      </c>
      <c r="E71" s="8">
        <f>SUM(E72:E74)</f>
        <v>0</v>
      </c>
      <c r="F71" s="8">
        <f>SUM(F72:F74)</f>
        <v>0</v>
      </c>
      <c r="G71" s="8"/>
      <c r="H71" s="8"/>
      <c r="I71" s="8"/>
      <c r="J71" s="8"/>
      <c r="K71" s="8"/>
      <c r="L71" s="8"/>
      <c r="M71" s="8"/>
      <c r="N71" s="8">
        <f t="shared" si="0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/>
      <c r="H72" s="12"/>
      <c r="I72" s="12"/>
      <c r="J72" s="1"/>
      <c r="K72" s="1"/>
      <c r="L72" s="1"/>
      <c r="M72" s="1"/>
      <c r="N72" s="8">
        <f t="shared" si="0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/>
      <c r="H73" s="12"/>
      <c r="I73" s="12"/>
      <c r="J73" s="1"/>
      <c r="K73" s="1"/>
      <c r="L73" s="1"/>
      <c r="M73" s="1"/>
      <c r="N73" s="8">
        <f t="shared" si="0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/>
      <c r="H74" s="12"/>
      <c r="I74" s="12"/>
      <c r="J74" s="1"/>
      <c r="K74" s="1"/>
      <c r="L74" s="1"/>
      <c r="M74" s="1"/>
      <c r="N74" s="8">
        <f t="shared" si="0"/>
        <v>0</v>
      </c>
    </row>
    <row r="75" spans="1:14" x14ac:dyDescent="0.25">
      <c r="A75" s="6" t="s">
        <v>82</v>
      </c>
      <c r="B75" s="7">
        <f>SUM(B76+B79+B82)</f>
        <v>0</v>
      </c>
      <c r="C75" s="7">
        <f>SUM(C76+C79+C82)</f>
        <v>0</v>
      </c>
      <c r="D75" s="7">
        <f>SUM(D76+D79+D82)</f>
        <v>0</v>
      </c>
      <c r="E75" s="7">
        <f>SUM(E76+E79+E82)</f>
        <v>0</v>
      </c>
      <c r="F75" s="7">
        <f>SUM(F76+F79+F82)</f>
        <v>0</v>
      </c>
      <c r="G75" s="8"/>
      <c r="H75" s="8"/>
      <c r="I75" s="8"/>
      <c r="J75" s="8"/>
      <c r="K75" s="8"/>
      <c r="L75" s="8"/>
      <c r="M75" s="8"/>
      <c r="N75" s="8">
        <f t="shared" si="0"/>
        <v>0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/>
      <c r="H76" s="8"/>
      <c r="I76" s="8"/>
      <c r="J76" s="8"/>
      <c r="K76" s="8"/>
      <c r="L76" s="8"/>
      <c r="M76" s="8"/>
      <c r="N76" s="8">
        <f t="shared" si="0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3"/>
      <c r="H77" s="12"/>
      <c r="I77" s="12"/>
      <c r="J77" s="1"/>
      <c r="K77" s="1"/>
      <c r="L77" s="1"/>
      <c r="M77" s="1"/>
      <c r="N77" s="8">
        <f t="shared" ref="N77:N83" si="1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/>
      <c r="H78" s="12"/>
      <c r="I78" s="12"/>
      <c r="J78" s="1"/>
      <c r="K78" s="1"/>
      <c r="L78" s="1"/>
      <c r="M78" s="1"/>
      <c r="N78" s="8">
        <f t="shared" si="1"/>
        <v>0</v>
      </c>
    </row>
    <row r="79" spans="1:14" x14ac:dyDescent="0.25">
      <c r="A79" s="10" t="s">
        <v>86</v>
      </c>
      <c r="B79" s="17">
        <f>SUM(B80:B81)</f>
        <v>0</v>
      </c>
      <c r="C79" s="17">
        <f>SUM(C80:C81)</f>
        <v>0</v>
      </c>
      <c r="D79" s="17">
        <f>SUM(D80:D81)</f>
        <v>0</v>
      </c>
      <c r="E79" s="17">
        <f>SUM(E80:E81)</f>
        <v>0</v>
      </c>
      <c r="F79" s="17">
        <f>SUM(F80:F81)</f>
        <v>0</v>
      </c>
      <c r="G79" s="17"/>
      <c r="H79" s="17"/>
      <c r="I79" s="17"/>
      <c r="J79" s="17"/>
      <c r="K79" s="17"/>
      <c r="L79" s="17"/>
      <c r="M79" s="17"/>
      <c r="N79" s="8">
        <f t="shared" si="1"/>
        <v>0</v>
      </c>
    </row>
    <row r="80" spans="1:14" x14ac:dyDescent="0.25">
      <c r="A80" s="11" t="s">
        <v>87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/>
      <c r="H80" s="12"/>
      <c r="I80" s="12"/>
      <c r="J80" s="1"/>
      <c r="K80" s="1"/>
      <c r="L80" s="1"/>
      <c r="M80" s="1"/>
      <c r="N80" s="8">
        <f t="shared" si="1"/>
        <v>0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/>
      <c r="H81" s="12"/>
      <c r="I81" s="12"/>
      <c r="J81" s="1"/>
      <c r="K81" s="1"/>
      <c r="L81" s="1"/>
      <c r="M81" s="1"/>
      <c r="N81" s="8">
        <f t="shared" si="1"/>
        <v>0</v>
      </c>
    </row>
    <row r="82" spans="1:14" x14ac:dyDescent="0.25">
      <c r="A82" s="10" t="s">
        <v>89</v>
      </c>
      <c r="B82" s="8">
        <f>SUM(B83)</f>
        <v>0</v>
      </c>
      <c r="C82" s="8">
        <f>SUM(C83)</f>
        <v>0</v>
      </c>
      <c r="D82" s="8">
        <f>SUM(D83)</f>
        <v>0</v>
      </c>
      <c r="E82" s="8">
        <f>SUM(E83)</f>
        <v>0</v>
      </c>
      <c r="F82" s="8">
        <f>SUM(F83)</f>
        <v>0</v>
      </c>
      <c r="G82" s="8"/>
      <c r="H82" s="8"/>
      <c r="I82" s="8"/>
      <c r="J82" s="8"/>
      <c r="K82" s="8"/>
      <c r="L82" s="8"/>
      <c r="M82" s="8"/>
      <c r="N82" s="8">
        <f t="shared" si="1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/>
      <c r="H83" s="12"/>
      <c r="I83" s="12"/>
      <c r="J83" s="1"/>
      <c r="K83" s="1"/>
      <c r="L83" s="1"/>
      <c r="M83" s="1"/>
      <c r="N83" s="8">
        <f t="shared" si="1"/>
        <v>0</v>
      </c>
    </row>
    <row r="84" spans="1:14" x14ac:dyDescent="0.25">
      <c r="A84" s="18" t="s">
        <v>91</v>
      </c>
      <c r="B84" s="19">
        <f>SUM(B10+B75)</f>
        <v>347057853</v>
      </c>
      <c r="C84" s="19">
        <f>SUM(C10+C75)</f>
        <v>290506635</v>
      </c>
      <c r="D84" s="19">
        <f>SUM(D10+D75)</f>
        <v>297615394</v>
      </c>
      <c r="E84" s="19">
        <f>SUM(E10+E75)</f>
        <v>251256041</v>
      </c>
      <c r="F84" s="19">
        <f>SUM(F10+F75)</f>
        <v>248349807</v>
      </c>
      <c r="G84" s="19"/>
      <c r="H84" s="19"/>
      <c r="I84" s="19"/>
      <c r="J84" s="19"/>
      <c r="K84" s="19"/>
      <c r="L84" s="19"/>
      <c r="M84" s="19"/>
      <c r="N84" s="19">
        <f>SUM(N10+N75)</f>
        <v>1434785730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92</v>
      </c>
      <c r="B87" s="21"/>
      <c r="D87" s="13"/>
      <c r="E87" s="13"/>
      <c r="F87" s="13"/>
      <c r="G87" s="22"/>
      <c r="I87" s="13"/>
      <c r="J87" s="1"/>
      <c r="K87" s="27" t="s">
        <v>93</v>
      </c>
      <c r="L87" s="27"/>
      <c r="M87" s="27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6" t="s">
        <v>95</v>
      </c>
      <c r="L88" s="26"/>
      <c r="M88" s="26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6" t="s">
        <v>97</v>
      </c>
      <c r="L89" s="26"/>
      <c r="M89" s="26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2022-08-10T17:03:18Z</cp:lastPrinted>
  <dcterms:created xsi:type="dcterms:W3CDTF">2022-04-12T12:20:50Z</dcterms:created>
  <dcterms:modified xsi:type="dcterms:W3CDTF">2023-06-07T20:20:33Z</dcterms:modified>
</cp:coreProperties>
</file>