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95"/>
  </bookViews>
  <sheets>
    <sheet name="ESTADO DE SITUACION 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F52" i="1" s="1"/>
  <c r="F45" i="1"/>
  <c r="F47" i="1" s="1"/>
  <c r="F39" i="1"/>
  <c r="F38" i="1"/>
  <c r="F40" i="1" s="1"/>
  <c r="F32" i="1"/>
  <c r="F31" i="1"/>
  <c r="F33" i="1" s="1"/>
  <c r="F28" i="1"/>
  <c r="F29" i="1" s="1"/>
  <c r="F22" i="1"/>
  <c r="F21" i="1"/>
  <c r="F20" i="1"/>
  <c r="F19" i="1"/>
  <c r="F23" i="1" s="1"/>
  <c r="F18" i="1"/>
  <c r="F14" i="1"/>
  <c r="F13" i="1"/>
  <c r="F12" i="1"/>
  <c r="F11" i="1"/>
  <c r="F15" i="1" s="1"/>
  <c r="F25" i="1" s="1"/>
  <c r="F10" i="1"/>
  <c r="F35" i="1" l="1"/>
  <c r="F42" i="1" s="1"/>
</calcChain>
</file>

<file path=xl/sharedStrings.xml><?xml version="1.0" encoding="utf-8"?>
<sst xmlns="http://schemas.openxmlformats.org/spreadsheetml/2006/main" count="51" uniqueCount="49">
  <si>
    <t>COORPORACION ACUEDUCTO Y ALCANTARILLADO DE SANTIAGO</t>
  </si>
  <si>
    <t>CORAASAN</t>
  </si>
  <si>
    <t>BALANCE GENERAL</t>
  </si>
  <si>
    <t>CORRESPONDIENTE A MARZO 2023</t>
  </si>
  <si>
    <t>VALORES EN RD$</t>
  </si>
  <si>
    <t>ACTIVOS</t>
  </si>
  <si>
    <t>Balance Acumulado</t>
  </si>
  <si>
    <t>ACTIVOS CORRIENTES</t>
  </si>
  <si>
    <t>EFECTIVO</t>
  </si>
  <si>
    <t>DOCUMENTOS Y CUENTAS POR COBRAR</t>
  </si>
  <si>
    <t>INVENTARIOS</t>
  </si>
  <si>
    <t>INVERSIONES Y OTROS</t>
  </si>
  <si>
    <t>PAGOS ANTICIPADOS</t>
  </si>
  <si>
    <t>TOTAL DE ACTIVOS CORRIENTES</t>
  </si>
  <si>
    <t>ACTIVOS NO CORRIENTES</t>
  </si>
  <si>
    <t xml:space="preserve">ACUEDUCTO </t>
  </si>
  <si>
    <t>ALCANTARILLADO</t>
  </si>
  <si>
    <t>PROPIEDADES COMUNES</t>
  </si>
  <si>
    <t>CONSTRUCCIONES EN PROCESO</t>
  </si>
  <si>
    <t>OTROS ACTIVOS</t>
  </si>
  <si>
    <t>TOTAL DE ACTIVOS NO CORRIENTES</t>
  </si>
  <si>
    <t>TOTAL DE ACTIVOS</t>
  </si>
  <si>
    <t>PASIVOS</t>
  </si>
  <si>
    <t>PASIVOS  CORRIENTES</t>
  </si>
  <si>
    <t>TOTAL DE PASIVOS CORRIENTES</t>
  </si>
  <si>
    <t>PASIVOS NO CORRIENTES</t>
  </si>
  <si>
    <t xml:space="preserve">OBLIGACIONES A LARGO PLAZO </t>
  </si>
  <si>
    <t>CREDITOS DIFERIDOS</t>
  </si>
  <si>
    <t>TOTAL DE PASIVOS NO CORRIENTES</t>
  </si>
  <si>
    <t>TOTAL DE PASIVOS</t>
  </si>
  <si>
    <t>PATRIMONIO</t>
  </si>
  <si>
    <t>APORTES</t>
  </si>
  <si>
    <t xml:space="preserve">RESULTADOS </t>
  </si>
  <si>
    <t>TOTAL DE PATRIMONIO</t>
  </si>
  <si>
    <t>TOTAL  PASIVOS Y PATRIMONIO</t>
  </si>
  <si>
    <t>Cuentas de orden (DR)</t>
  </si>
  <si>
    <t>Cobro serv. De Basura</t>
  </si>
  <si>
    <t>Compensacion pago clientes</t>
  </si>
  <si>
    <t>Total Cuentas de Orden (DR)</t>
  </si>
  <si>
    <t>Cuentas de orden (CR)</t>
  </si>
  <si>
    <t>Total  Cuentas de Orden (CR)</t>
  </si>
  <si>
    <t>Lic. Juan Francisco Domínguez</t>
  </si>
  <si>
    <t xml:space="preserve">Ing. Francis Ortega </t>
  </si>
  <si>
    <t>Contador</t>
  </si>
  <si>
    <t>Dirección Financiera</t>
  </si>
  <si>
    <t>Ing. Andrés Burgos</t>
  </si>
  <si>
    <t>Dirección General</t>
  </si>
  <si>
    <r>
      <rPr>
        <b/>
        <sz val="11"/>
        <color indexed="8"/>
        <rFont val="Times New Roman"/>
        <family val="1"/>
      </rPr>
      <t>SALVEDAD</t>
    </r>
    <r>
      <rPr>
        <sz val="11"/>
        <color indexed="8"/>
        <rFont val="Times New Roman"/>
        <family val="1"/>
      </rPr>
      <t>: El Balance General, contiene partidas sujetas a modificaciones fueron elaborados a</t>
    </r>
  </si>
  <si>
    <t>solicitud de la Dirección de Planificación y Desarrollo y la Dirección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</si>
</sst>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Font="1"/>
    <xf numFmtId="0" fontId="3" fillId="0" borderId="0" xfId="0" applyFont="1" applyAlignment="1">
      <alignment horizontal="left"/>
    </xf>
    <xf numFmtId="4" fontId="4" fillId="0" borderId="0" xfId="0" applyNumberFormat="1" applyFont="1"/>
    <xf numFmtId="4" fontId="4" fillId="0" borderId="1" xfId="0" applyNumberFormat="1" applyFont="1" applyBorder="1"/>
    <xf numFmtId="4" fontId="3" fillId="0" borderId="0" xfId="0" applyNumberFormat="1" applyFont="1"/>
    <xf numFmtId="0" fontId="5" fillId="0" borderId="0" xfId="0" applyFont="1"/>
    <xf numFmtId="0" fontId="6" fillId="0" borderId="0" xfId="0" applyFont="1"/>
    <xf numFmtId="4" fontId="5" fillId="0" borderId="2" xfId="0" applyNumberFormat="1" applyFont="1" applyBorder="1"/>
    <xf numFmtId="0" fontId="7" fillId="0" borderId="0" xfId="0" applyFont="1"/>
    <xf numFmtId="4" fontId="5" fillId="0" borderId="0" xfId="0" applyNumberFormat="1" applyFont="1"/>
    <xf numFmtId="4" fontId="4" fillId="0" borderId="0" xfId="0" applyNumberFormat="1" applyFont="1" applyBorder="1"/>
    <xf numFmtId="4" fontId="3" fillId="0" borderId="2" xfId="0" applyNumberFormat="1" applyFont="1" applyBorder="1"/>
    <xf numFmtId="4" fontId="3" fillId="0" borderId="0" xfId="0" applyNumberFormat="1" applyFont="1" applyBorder="1"/>
    <xf numFmtId="0" fontId="4" fillId="0" borderId="1" xfId="0" applyFont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0" fillId="0" borderId="0" xfId="0" applyFont="1"/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114300</xdr:rowOff>
    </xdr:from>
    <xdr:to>
      <xdr:col>1</xdr:col>
      <xdr:colOff>1600200</xdr:colOff>
      <xdr:row>5</xdr:row>
      <xdr:rowOff>125051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1" y="114300"/>
          <a:ext cx="1581149" cy="10108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lenny\TRANSPARENCIA\ESTADOS%20FINANCIEROS\Estados%20Proyectados\ESTADOS%20DE%20SITUACION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ABRIL P"/>
      <sheetName val="MAYO P"/>
      <sheetName val="MAYO"/>
      <sheetName val="MAYO CORREGIDO"/>
      <sheetName val="JUNIO P"/>
      <sheetName val="JUNIO"/>
      <sheetName val="JUNIO PARA ENTREGAR"/>
      <sheetName val="JULIO P"/>
      <sheetName val="JULIO"/>
      <sheetName val="JULIO PARA ENTREGAR"/>
      <sheetName val="AGOSTO P"/>
      <sheetName val="AGOSTO"/>
      <sheetName val="AGOSTO PARA ENTREGAR"/>
      <sheetName val="SEPTIEMBRE P"/>
      <sheetName val="SEPTIEMBRE"/>
      <sheetName val="SEPTIEMBRE PARA ENTREGAR"/>
      <sheetName val="OCTUBRE P"/>
      <sheetName val="OCTUBRE"/>
      <sheetName val="OCTUBRE PARA ENTREGAR"/>
      <sheetName val="NOVIEMBRE"/>
      <sheetName val="NOVIEMBRE P"/>
      <sheetName val="NOVIEMBRE PARA ENTREGAR"/>
      <sheetName val="DICIEMBRE"/>
      <sheetName val="DICIEMBRE P "/>
      <sheetName val="DICIEMBRE PARA ENTREGAR"/>
      <sheetName val="ENERO 2020"/>
      <sheetName val="ENERO PARA ENTREGAR 2020"/>
      <sheetName val="ENERO P 2020"/>
      <sheetName val="FEBRERO 2020"/>
      <sheetName val="FEBRERO PARA ENTREGAR 2020"/>
      <sheetName val="FEBRERO P 2020"/>
      <sheetName val="MARZO 2020"/>
      <sheetName val="MARZO PARA ENTREGAR 2020"/>
      <sheetName val="MARZO P 2020"/>
      <sheetName val="ABRIL 2020"/>
      <sheetName val="ABRIL PARA ENTREGAR 2020"/>
      <sheetName val="ABRIL P 2020"/>
      <sheetName val="MAYO 2020"/>
      <sheetName val="MAYO PARA ENTREGAR 2020"/>
      <sheetName val="MAYO P2020"/>
      <sheetName val="JUNIO 2020"/>
      <sheetName val="JUNIO PARA ENTREGAR 2020"/>
      <sheetName val="JUNIO P 2020"/>
      <sheetName val="JULIO 2020"/>
      <sheetName val="JULIO PARA ENTREGAR 2020"/>
      <sheetName val="JULIO P 2020"/>
      <sheetName val="AGOSTO 2020"/>
      <sheetName val="AGOSTO P 2020"/>
      <sheetName val="AGOSTO PARA ENTREGAR 2020"/>
      <sheetName val="SEPTIEMBRE 2020"/>
      <sheetName val="SEPTIEMBRE P 2020"/>
      <sheetName val="SEPTIEMBRE PARA ENTREGAR 2020"/>
      <sheetName val="OCTUBRE 2020"/>
      <sheetName val="OCTUBRE PARA ENTREGAR 2020"/>
      <sheetName val="NOVIEMBRE 2021"/>
      <sheetName val="DICIEMBRE 2021"/>
      <sheetName val="ENERO 2021 PROYECTADO"/>
      <sheetName val="ENERO 2021"/>
      <sheetName val="ENERO 2021 PARA ENTREGAR"/>
      <sheetName val="FEBRERO 2021"/>
      <sheetName val="FEBRERO 2021 PROYECTADO"/>
      <sheetName val="FEBRERO 2021 PARA ENTREGAR"/>
      <sheetName val="MARZO 2021"/>
      <sheetName val="MARZO 2021 PROYECTADO"/>
      <sheetName val="MARZO 2021 PARA ENTREGAR"/>
      <sheetName val="ABRIL 2021"/>
      <sheetName val="ABRIL 2021 PROYECTADO"/>
      <sheetName val="ABRIL 2021 PARA ENTREGAR"/>
      <sheetName val="MAYO 2021"/>
      <sheetName val="MAYO 2021 PROYECTADO"/>
      <sheetName val="MAYO 2021 PARA ENTREGAR"/>
      <sheetName val="JUNIO 2021"/>
      <sheetName val="JUNIO 2021 PROYECTADO"/>
      <sheetName val="JUNIO 2021 PARA ENTREGAR"/>
      <sheetName val="JULIO 2021"/>
      <sheetName val="JULIO 2021 PROYECTADO "/>
      <sheetName val="JULIO 2021 PARA ENTREGAR"/>
      <sheetName val="AGOSTO 2021"/>
      <sheetName val="AGOSTO 2021  PARA ENTREGAR"/>
      <sheetName val="SEPTIEMBRE 2021"/>
      <sheetName val="SEPTIEMBRE PROYECTADO"/>
      <sheetName val="SEPTIEMBRE 2021 PARA ENTREGAR "/>
      <sheetName val="OCTUBRE 2021"/>
      <sheetName val="OCTUBRE 2021 PROYECADO"/>
      <sheetName val="OCTUBRE 2021 PARA ENTREGAR"/>
      <sheetName val="NOV 2021"/>
      <sheetName val="NOVIEMBRE PROYECTADO"/>
      <sheetName val="NOVIEMBRE 2021 PARA ENTREGAR"/>
      <sheetName val="DIC 2021"/>
      <sheetName val="DICIEMBRE PROYECTADO"/>
      <sheetName val="ENERO 2022"/>
      <sheetName val="ENERO PROYECTADO 2022"/>
      <sheetName val="ENERO 2022 PARA ENTREGAR"/>
      <sheetName val="FEBRERO 2022 PROYECTADO"/>
      <sheetName val="FEBRERO 2022"/>
      <sheetName val="FEBRERO 2022 PARA ENTREGAR "/>
      <sheetName val="MARZO 2022"/>
      <sheetName val="MARZO PROYECTADO 2022"/>
      <sheetName val="ABRIL 2022"/>
      <sheetName val="ABRIL PROYECTADO 2022"/>
      <sheetName val="MAYO 2022"/>
      <sheetName val="MAYO PROYECTADO 2022"/>
      <sheetName val="JUNIO 2022"/>
      <sheetName val="JUNIO PROYECTADO 2022"/>
      <sheetName val="JULIO PROYECTADO 2022"/>
      <sheetName val="JULIO PARA ENTREGAR 2022"/>
      <sheetName val="JULIO 2022"/>
      <sheetName val="AGOSTO PROYECTADO 2022"/>
      <sheetName val="AGOSTO 2022"/>
      <sheetName val="AGOSTO PARA ENTREGAR 2022"/>
      <sheetName val="SEPTIEMBRE 2022"/>
      <sheetName val="SEPTIEMBRE PROYECTADO 2022"/>
      <sheetName val="OCTUBRE 2022"/>
      <sheetName val="OCTUBRE PROYECTADO 2022"/>
      <sheetName val="OCTUBRE PARA ENTREGAR 2022"/>
      <sheetName val="NOVIEMBRE PROYECTADO 2022"/>
      <sheetName val="NOVIEMBRE 2022"/>
      <sheetName val="NOVIEMBRE PARA ENTREGAR 2022"/>
      <sheetName val="DICIEMBRE PROYECTADO 2022"/>
      <sheetName val="DICIEMBRE PARA ENTREGAR 2022"/>
      <sheetName val="DICIEMBRE 2022"/>
      <sheetName val="ENERO 2023"/>
      <sheetName val="ENERO PROYECTADO 2023"/>
      <sheetName val="ENERO PARA ENTREGAR 2023"/>
      <sheetName val="FEBRERO PROYECTADO 2023"/>
      <sheetName val="FEBRERO PARA ENTREGAR 2023"/>
      <sheetName val="MARZO PROYECTADO 2023"/>
      <sheetName val="MARZO PARA ENTRGAR 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9">
          <cell r="D9">
            <v>1676218074.4026499</v>
          </cell>
        </row>
        <row r="10">
          <cell r="D10">
            <v>1774829828.2374001</v>
          </cell>
        </row>
        <row r="11">
          <cell r="D11">
            <v>664224443.45249999</v>
          </cell>
        </row>
        <row r="13">
          <cell r="D13">
            <v>4224708542.2579999</v>
          </cell>
        </row>
        <row r="18">
          <cell r="D18">
            <v>-986865392.29719996</v>
          </cell>
        </row>
        <row r="19">
          <cell r="D19">
            <v>-948788310.72450006</v>
          </cell>
        </row>
        <row r="20">
          <cell r="D20">
            <v>-475742118.55360001</v>
          </cell>
        </row>
        <row r="32">
          <cell r="E32">
            <v>10102957.44368</v>
          </cell>
        </row>
        <row r="41">
          <cell r="E41">
            <v>1396239042.6098759</v>
          </cell>
        </row>
        <row r="51">
          <cell r="E51">
            <v>4754768622.7794695</v>
          </cell>
        </row>
        <row r="62">
          <cell r="E62">
            <v>295748696.92010003</v>
          </cell>
        </row>
        <row r="68">
          <cell r="E68">
            <v>8987134.2007999998</v>
          </cell>
        </row>
        <row r="76">
          <cell r="E76">
            <v>7284593.9286000011</v>
          </cell>
        </row>
        <row r="87">
          <cell r="E87">
            <v>-16876717901.937</v>
          </cell>
        </row>
        <row r="105">
          <cell r="E105">
            <v>4957391659.0511265</v>
          </cell>
        </row>
        <row r="115">
          <cell r="E115">
            <v>-547814.49</v>
          </cell>
        </row>
        <row r="124">
          <cell r="E124">
            <v>-429408203.51949996</v>
          </cell>
        </row>
        <row r="130">
          <cell r="E130">
            <v>-52433853.762399994</v>
          </cell>
        </row>
        <row r="140">
          <cell r="E140">
            <v>294280220.30699998</v>
          </cell>
        </row>
        <row r="143">
          <cell r="D143">
            <v>-294280220.30699998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7"/>
  <sheetViews>
    <sheetView tabSelected="1" view="pageBreakPreview" topLeftCell="A10" zoomScale="60" zoomScaleNormal="100" workbookViewId="0">
      <selection activeCell="K45" sqref="K45"/>
    </sheetView>
  </sheetViews>
  <sheetFormatPr baseColWidth="10" defaultRowHeight="15.75" x14ac:dyDescent="0.25"/>
  <cols>
    <col min="1" max="1" width="11.42578125" style="23"/>
    <col min="2" max="2" width="34.7109375" style="23" customWidth="1"/>
    <col min="3" max="3" width="9.140625" style="23" customWidth="1"/>
    <col min="4" max="4" width="11.140625" style="23" customWidth="1"/>
    <col min="5" max="5" width="9.28515625" style="23" customWidth="1"/>
    <col min="6" max="6" width="19.7109375" style="23" customWidth="1"/>
    <col min="7" max="7" width="13.140625" style="23" customWidth="1"/>
    <col min="8" max="257" width="11.42578125" style="23"/>
    <col min="258" max="258" width="34.7109375" style="23" customWidth="1"/>
    <col min="259" max="259" width="9.140625" style="23" customWidth="1"/>
    <col min="260" max="260" width="11.140625" style="23" customWidth="1"/>
    <col min="261" max="261" width="9.28515625" style="23" customWidth="1"/>
    <col min="262" max="262" width="19.7109375" style="23" customWidth="1"/>
    <col min="263" max="263" width="13.140625" style="23" customWidth="1"/>
    <col min="264" max="513" width="11.42578125" style="23"/>
    <col min="514" max="514" width="34.7109375" style="23" customWidth="1"/>
    <col min="515" max="515" width="9.140625" style="23" customWidth="1"/>
    <col min="516" max="516" width="11.140625" style="23" customWidth="1"/>
    <col min="517" max="517" width="9.28515625" style="23" customWidth="1"/>
    <col min="518" max="518" width="19.7109375" style="23" customWidth="1"/>
    <col min="519" max="519" width="13.140625" style="23" customWidth="1"/>
    <col min="520" max="769" width="11.42578125" style="23"/>
    <col min="770" max="770" width="34.7109375" style="23" customWidth="1"/>
    <col min="771" max="771" width="9.140625" style="23" customWidth="1"/>
    <col min="772" max="772" width="11.140625" style="23" customWidth="1"/>
    <col min="773" max="773" width="9.28515625" style="23" customWidth="1"/>
    <col min="774" max="774" width="19.7109375" style="23" customWidth="1"/>
    <col min="775" max="775" width="13.140625" style="23" customWidth="1"/>
    <col min="776" max="1025" width="11.42578125" style="23"/>
    <col min="1026" max="1026" width="34.7109375" style="23" customWidth="1"/>
    <col min="1027" max="1027" width="9.140625" style="23" customWidth="1"/>
    <col min="1028" max="1028" width="11.140625" style="23" customWidth="1"/>
    <col min="1029" max="1029" width="9.28515625" style="23" customWidth="1"/>
    <col min="1030" max="1030" width="19.7109375" style="23" customWidth="1"/>
    <col min="1031" max="1031" width="13.140625" style="23" customWidth="1"/>
    <col min="1032" max="1281" width="11.42578125" style="23"/>
    <col min="1282" max="1282" width="34.7109375" style="23" customWidth="1"/>
    <col min="1283" max="1283" width="9.140625" style="23" customWidth="1"/>
    <col min="1284" max="1284" width="11.140625" style="23" customWidth="1"/>
    <col min="1285" max="1285" width="9.28515625" style="23" customWidth="1"/>
    <col min="1286" max="1286" width="19.7109375" style="23" customWidth="1"/>
    <col min="1287" max="1287" width="13.140625" style="23" customWidth="1"/>
    <col min="1288" max="1537" width="11.42578125" style="23"/>
    <col min="1538" max="1538" width="34.7109375" style="23" customWidth="1"/>
    <col min="1539" max="1539" width="9.140625" style="23" customWidth="1"/>
    <col min="1540" max="1540" width="11.140625" style="23" customWidth="1"/>
    <col min="1541" max="1541" width="9.28515625" style="23" customWidth="1"/>
    <col min="1542" max="1542" width="19.7109375" style="23" customWidth="1"/>
    <col min="1543" max="1543" width="13.140625" style="23" customWidth="1"/>
    <col min="1544" max="1793" width="11.42578125" style="23"/>
    <col min="1794" max="1794" width="34.7109375" style="23" customWidth="1"/>
    <col min="1795" max="1795" width="9.140625" style="23" customWidth="1"/>
    <col min="1796" max="1796" width="11.140625" style="23" customWidth="1"/>
    <col min="1797" max="1797" width="9.28515625" style="23" customWidth="1"/>
    <col min="1798" max="1798" width="19.7109375" style="23" customWidth="1"/>
    <col min="1799" max="1799" width="13.140625" style="23" customWidth="1"/>
    <col min="1800" max="2049" width="11.42578125" style="23"/>
    <col min="2050" max="2050" width="34.7109375" style="23" customWidth="1"/>
    <col min="2051" max="2051" width="9.140625" style="23" customWidth="1"/>
    <col min="2052" max="2052" width="11.140625" style="23" customWidth="1"/>
    <col min="2053" max="2053" width="9.28515625" style="23" customWidth="1"/>
    <col min="2054" max="2054" width="19.7109375" style="23" customWidth="1"/>
    <col min="2055" max="2055" width="13.140625" style="23" customWidth="1"/>
    <col min="2056" max="2305" width="11.42578125" style="23"/>
    <col min="2306" max="2306" width="34.7109375" style="23" customWidth="1"/>
    <col min="2307" max="2307" width="9.140625" style="23" customWidth="1"/>
    <col min="2308" max="2308" width="11.140625" style="23" customWidth="1"/>
    <col min="2309" max="2309" width="9.28515625" style="23" customWidth="1"/>
    <col min="2310" max="2310" width="19.7109375" style="23" customWidth="1"/>
    <col min="2311" max="2311" width="13.140625" style="23" customWidth="1"/>
    <col min="2312" max="2561" width="11.42578125" style="23"/>
    <col min="2562" max="2562" width="34.7109375" style="23" customWidth="1"/>
    <col min="2563" max="2563" width="9.140625" style="23" customWidth="1"/>
    <col min="2564" max="2564" width="11.140625" style="23" customWidth="1"/>
    <col min="2565" max="2565" width="9.28515625" style="23" customWidth="1"/>
    <col min="2566" max="2566" width="19.7109375" style="23" customWidth="1"/>
    <col min="2567" max="2567" width="13.140625" style="23" customWidth="1"/>
    <col min="2568" max="2817" width="11.42578125" style="23"/>
    <col min="2818" max="2818" width="34.7109375" style="23" customWidth="1"/>
    <col min="2819" max="2819" width="9.140625" style="23" customWidth="1"/>
    <col min="2820" max="2820" width="11.140625" style="23" customWidth="1"/>
    <col min="2821" max="2821" width="9.28515625" style="23" customWidth="1"/>
    <col min="2822" max="2822" width="19.7109375" style="23" customWidth="1"/>
    <col min="2823" max="2823" width="13.140625" style="23" customWidth="1"/>
    <col min="2824" max="3073" width="11.42578125" style="23"/>
    <col min="3074" max="3074" width="34.7109375" style="23" customWidth="1"/>
    <col min="3075" max="3075" width="9.140625" style="23" customWidth="1"/>
    <col min="3076" max="3076" width="11.140625" style="23" customWidth="1"/>
    <col min="3077" max="3077" width="9.28515625" style="23" customWidth="1"/>
    <col min="3078" max="3078" width="19.7109375" style="23" customWidth="1"/>
    <col min="3079" max="3079" width="13.140625" style="23" customWidth="1"/>
    <col min="3080" max="3329" width="11.42578125" style="23"/>
    <col min="3330" max="3330" width="34.7109375" style="23" customWidth="1"/>
    <col min="3331" max="3331" width="9.140625" style="23" customWidth="1"/>
    <col min="3332" max="3332" width="11.140625" style="23" customWidth="1"/>
    <col min="3333" max="3333" width="9.28515625" style="23" customWidth="1"/>
    <col min="3334" max="3334" width="19.7109375" style="23" customWidth="1"/>
    <col min="3335" max="3335" width="13.140625" style="23" customWidth="1"/>
    <col min="3336" max="3585" width="11.42578125" style="23"/>
    <col min="3586" max="3586" width="34.7109375" style="23" customWidth="1"/>
    <col min="3587" max="3587" width="9.140625" style="23" customWidth="1"/>
    <col min="3588" max="3588" width="11.140625" style="23" customWidth="1"/>
    <col min="3589" max="3589" width="9.28515625" style="23" customWidth="1"/>
    <col min="3590" max="3590" width="19.7109375" style="23" customWidth="1"/>
    <col min="3591" max="3591" width="13.140625" style="23" customWidth="1"/>
    <col min="3592" max="3841" width="11.42578125" style="23"/>
    <col min="3842" max="3842" width="34.7109375" style="23" customWidth="1"/>
    <col min="3843" max="3843" width="9.140625" style="23" customWidth="1"/>
    <col min="3844" max="3844" width="11.140625" style="23" customWidth="1"/>
    <col min="3845" max="3845" width="9.28515625" style="23" customWidth="1"/>
    <col min="3846" max="3846" width="19.7109375" style="23" customWidth="1"/>
    <col min="3847" max="3847" width="13.140625" style="23" customWidth="1"/>
    <col min="3848" max="4097" width="11.42578125" style="23"/>
    <col min="4098" max="4098" width="34.7109375" style="23" customWidth="1"/>
    <col min="4099" max="4099" width="9.140625" style="23" customWidth="1"/>
    <col min="4100" max="4100" width="11.140625" style="23" customWidth="1"/>
    <col min="4101" max="4101" width="9.28515625" style="23" customWidth="1"/>
    <col min="4102" max="4102" width="19.7109375" style="23" customWidth="1"/>
    <col min="4103" max="4103" width="13.140625" style="23" customWidth="1"/>
    <col min="4104" max="4353" width="11.42578125" style="23"/>
    <col min="4354" max="4354" width="34.7109375" style="23" customWidth="1"/>
    <col min="4355" max="4355" width="9.140625" style="23" customWidth="1"/>
    <col min="4356" max="4356" width="11.140625" style="23" customWidth="1"/>
    <col min="4357" max="4357" width="9.28515625" style="23" customWidth="1"/>
    <col min="4358" max="4358" width="19.7109375" style="23" customWidth="1"/>
    <col min="4359" max="4359" width="13.140625" style="23" customWidth="1"/>
    <col min="4360" max="4609" width="11.42578125" style="23"/>
    <col min="4610" max="4610" width="34.7109375" style="23" customWidth="1"/>
    <col min="4611" max="4611" width="9.140625" style="23" customWidth="1"/>
    <col min="4612" max="4612" width="11.140625" style="23" customWidth="1"/>
    <col min="4613" max="4613" width="9.28515625" style="23" customWidth="1"/>
    <col min="4614" max="4614" width="19.7109375" style="23" customWidth="1"/>
    <col min="4615" max="4615" width="13.140625" style="23" customWidth="1"/>
    <col min="4616" max="4865" width="11.42578125" style="23"/>
    <col min="4866" max="4866" width="34.7109375" style="23" customWidth="1"/>
    <col min="4867" max="4867" width="9.140625" style="23" customWidth="1"/>
    <col min="4868" max="4868" width="11.140625" style="23" customWidth="1"/>
    <col min="4869" max="4869" width="9.28515625" style="23" customWidth="1"/>
    <col min="4870" max="4870" width="19.7109375" style="23" customWidth="1"/>
    <col min="4871" max="4871" width="13.140625" style="23" customWidth="1"/>
    <col min="4872" max="5121" width="11.42578125" style="23"/>
    <col min="5122" max="5122" width="34.7109375" style="23" customWidth="1"/>
    <col min="5123" max="5123" width="9.140625" style="23" customWidth="1"/>
    <col min="5124" max="5124" width="11.140625" style="23" customWidth="1"/>
    <col min="5125" max="5125" width="9.28515625" style="23" customWidth="1"/>
    <col min="5126" max="5126" width="19.7109375" style="23" customWidth="1"/>
    <col min="5127" max="5127" width="13.140625" style="23" customWidth="1"/>
    <col min="5128" max="5377" width="11.42578125" style="23"/>
    <col min="5378" max="5378" width="34.7109375" style="23" customWidth="1"/>
    <col min="5379" max="5379" width="9.140625" style="23" customWidth="1"/>
    <col min="5380" max="5380" width="11.140625" style="23" customWidth="1"/>
    <col min="5381" max="5381" width="9.28515625" style="23" customWidth="1"/>
    <col min="5382" max="5382" width="19.7109375" style="23" customWidth="1"/>
    <col min="5383" max="5383" width="13.140625" style="23" customWidth="1"/>
    <col min="5384" max="5633" width="11.42578125" style="23"/>
    <col min="5634" max="5634" width="34.7109375" style="23" customWidth="1"/>
    <col min="5635" max="5635" width="9.140625" style="23" customWidth="1"/>
    <col min="5636" max="5636" width="11.140625" style="23" customWidth="1"/>
    <col min="5637" max="5637" width="9.28515625" style="23" customWidth="1"/>
    <col min="5638" max="5638" width="19.7109375" style="23" customWidth="1"/>
    <col min="5639" max="5639" width="13.140625" style="23" customWidth="1"/>
    <col min="5640" max="5889" width="11.42578125" style="23"/>
    <col min="5890" max="5890" width="34.7109375" style="23" customWidth="1"/>
    <col min="5891" max="5891" width="9.140625" style="23" customWidth="1"/>
    <col min="5892" max="5892" width="11.140625" style="23" customWidth="1"/>
    <col min="5893" max="5893" width="9.28515625" style="23" customWidth="1"/>
    <col min="5894" max="5894" width="19.7109375" style="23" customWidth="1"/>
    <col min="5895" max="5895" width="13.140625" style="23" customWidth="1"/>
    <col min="5896" max="6145" width="11.42578125" style="23"/>
    <col min="6146" max="6146" width="34.7109375" style="23" customWidth="1"/>
    <col min="6147" max="6147" width="9.140625" style="23" customWidth="1"/>
    <col min="6148" max="6148" width="11.140625" style="23" customWidth="1"/>
    <col min="6149" max="6149" width="9.28515625" style="23" customWidth="1"/>
    <col min="6150" max="6150" width="19.7109375" style="23" customWidth="1"/>
    <col min="6151" max="6151" width="13.140625" style="23" customWidth="1"/>
    <col min="6152" max="6401" width="11.42578125" style="23"/>
    <col min="6402" max="6402" width="34.7109375" style="23" customWidth="1"/>
    <col min="6403" max="6403" width="9.140625" style="23" customWidth="1"/>
    <col min="6404" max="6404" width="11.140625" style="23" customWidth="1"/>
    <col min="6405" max="6405" width="9.28515625" style="23" customWidth="1"/>
    <col min="6406" max="6406" width="19.7109375" style="23" customWidth="1"/>
    <col min="6407" max="6407" width="13.140625" style="23" customWidth="1"/>
    <col min="6408" max="6657" width="11.42578125" style="23"/>
    <col min="6658" max="6658" width="34.7109375" style="23" customWidth="1"/>
    <col min="6659" max="6659" width="9.140625" style="23" customWidth="1"/>
    <col min="6660" max="6660" width="11.140625" style="23" customWidth="1"/>
    <col min="6661" max="6661" width="9.28515625" style="23" customWidth="1"/>
    <col min="6662" max="6662" width="19.7109375" style="23" customWidth="1"/>
    <col min="6663" max="6663" width="13.140625" style="23" customWidth="1"/>
    <col min="6664" max="6913" width="11.42578125" style="23"/>
    <col min="6914" max="6914" width="34.7109375" style="23" customWidth="1"/>
    <col min="6915" max="6915" width="9.140625" style="23" customWidth="1"/>
    <col min="6916" max="6916" width="11.140625" style="23" customWidth="1"/>
    <col min="6917" max="6917" width="9.28515625" style="23" customWidth="1"/>
    <col min="6918" max="6918" width="19.7109375" style="23" customWidth="1"/>
    <col min="6919" max="6919" width="13.140625" style="23" customWidth="1"/>
    <col min="6920" max="7169" width="11.42578125" style="23"/>
    <col min="7170" max="7170" width="34.7109375" style="23" customWidth="1"/>
    <col min="7171" max="7171" width="9.140625" style="23" customWidth="1"/>
    <col min="7172" max="7172" width="11.140625" style="23" customWidth="1"/>
    <col min="7173" max="7173" width="9.28515625" style="23" customWidth="1"/>
    <col min="7174" max="7174" width="19.7109375" style="23" customWidth="1"/>
    <col min="7175" max="7175" width="13.140625" style="23" customWidth="1"/>
    <col min="7176" max="7425" width="11.42578125" style="23"/>
    <col min="7426" max="7426" width="34.7109375" style="23" customWidth="1"/>
    <col min="7427" max="7427" width="9.140625" style="23" customWidth="1"/>
    <col min="7428" max="7428" width="11.140625" style="23" customWidth="1"/>
    <col min="7429" max="7429" width="9.28515625" style="23" customWidth="1"/>
    <col min="7430" max="7430" width="19.7109375" style="23" customWidth="1"/>
    <col min="7431" max="7431" width="13.140625" style="23" customWidth="1"/>
    <col min="7432" max="7681" width="11.42578125" style="23"/>
    <col min="7682" max="7682" width="34.7109375" style="23" customWidth="1"/>
    <col min="7683" max="7683" width="9.140625" style="23" customWidth="1"/>
    <col min="7684" max="7684" width="11.140625" style="23" customWidth="1"/>
    <col min="7685" max="7685" width="9.28515625" style="23" customWidth="1"/>
    <col min="7686" max="7686" width="19.7109375" style="23" customWidth="1"/>
    <col min="7687" max="7687" width="13.140625" style="23" customWidth="1"/>
    <col min="7688" max="7937" width="11.42578125" style="23"/>
    <col min="7938" max="7938" width="34.7109375" style="23" customWidth="1"/>
    <col min="7939" max="7939" width="9.140625" style="23" customWidth="1"/>
    <col min="7940" max="7940" width="11.140625" style="23" customWidth="1"/>
    <col min="7941" max="7941" width="9.28515625" style="23" customWidth="1"/>
    <col min="7942" max="7942" width="19.7109375" style="23" customWidth="1"/>
    <col min="7943" max="7943" width="13.140625" style="23" customWidth="1"/>
    <col min="7944" max="8193" width="11.42578125" style="23"/>
    <col min="8194" max="8194" width="34.7109375" style="23" customWidth="1"/>
    <col min="8195" max="8195" width="9.140625" style="23" customWidth="1"/>
    <col min="8196" max="8196" width="11.140625" style="23" customWidth="1"/>
    <col min="8197" max="8197" width="9.28515625" style="23" customWidth="1"/>
    <col min="8198" max="8198" width="19.7109375" style="23" customWidth="1"/>
    <col min="8199" max="8199" width="13.140625" style="23" customWidth="1"/>
    <col min="8200" max="8449" width="11.42578125" style="23"/>
    <col min="8450" max="8450" width="34.7109375" style="23" customWidth="1"/>
    <col min="8451" max="8451" width="9.140625" style="23" customWidth="1"/>
    <col min="8452" max="8452" width="11.140625" style="23" customWidth="1"/>
    <col min="8453" max="8453" width="9.28515625" style="23" customWidth="1"/>
    <col min="8454" max="8454" width="19.7109375" style="23" customWidth="1"/>
    <col min="8455" max="8455" width="13.140625" style="23" customWidth="1"/>
    <col min="8456" max="8705" width="11.42578125" style="23"/>
    <col min="8706" max="8706" width="34.7109375" style="23" customWidth="1"/>
    <col min="8707" max="8707" width="9.140625" style="23" customWidth="1"/>
    <col min="8708" max="8708" width="11.140625" style="23" customWidth="1"/>
    <col min="8709" max="8709" width="9.28515625" style="23" customWidth="1"/>
    <col min="8710" max="8710" width="19.7109375" style="23" customWidth="1"/>
    <col min="8711" max="8711" width="13.140625" style="23" customWidth="1"/>
    <col min="8712" max="8961" width="11.42578125" style="23"/>
    <col min="8962" max="8962" width="34.7109375" style="23" customWidth="1"/>
    <col min="8963" max="8963" width="9.140625" style="23" customWidth="1"/>
    <col min="8964" max="8964" width="11.140625" style="23" customWidth="1"/>
    <col min="8965" max="8965" width="9.28515625" style="23" customWidth="1"/>
    <col min="8966" max="8966" width="19.7109375" style="23" customWidth="1"/>
    <col min="8967" max="8967" width="13.140625" style="23" customWidth="1"/>
    <col min="8968" max="9217" width="11.42578125" style="23"/>
    <col min="9218" max="9218" width="34.7109375" style="23" customWidth="1"/>
    <col min="9219" max="9219" width="9.140625" style="23" customWidth="1"/>
    <col min="9220" max="9220" width="11.140625" style="23" customWidth="1"/>
    <col min="9221" max="9221" width="9.28515625" style="23" customWidth="1"/>
    <col min="9222" max="9222" width="19.7109375" style="23" customWidth="1"/>
    <col min="9223" max="9223" width="13.140625" style="23" customWidth="1"/>
    <col min="9224" max="9473" width="11.42578125" style="23"/>
    <col min="9474" max="9474" width="34.7109375" style="23" customWidth="1"/>
    <col min="9475" max="9475" width="9.140625" style="23" customWidth="1"/>
    <col min="9476" max="9476" width="11.140625" style="23" customWidth="1"/>
    <col min="9477" max="9477" width="9.28515625" style="23" customWidth="1"/>
    <col min="9478" max="9478" width="19.7109375" style="23" customWidth="1"/>
    <col min="9479" max="9479" width="13.140625" style="23" customWidth="1"/>
    <col min="9480" max="9729" width="11.42578125" style="23"/>
    <col min="9730" max="9730" width="34.7109375" style="23" customWidth="1"/>
    <col min="9731" max="9731" width="9.140625" style="23" customWidth="1"/>
    <col min="9732" max="9732" width="11.140625" style="23" customWidth="1"/>
    <col min="9733" max="9733" width="9.28515625" style="23" customWidth="1"/>
    <col min="9734" max="9734" width="19.7109375" style="23" customWidth="1"/>
    <col min="9735" max="9735" width="13.140625" style="23" customWidth="1"/>
    <col min="9736" max="9985" width="11.42578125" style="23"/>
    <col min="9986" max="9986" width="34.7109375" style="23" customWidth="1"/>
    <col min="9987" max="9987" width="9.140625" style="23" customWidth="1"/>
    <col min="9988" max="9988" width="11.140625" style="23" customWidth="1"/>
    <col min="9989" max="9989" width="9.28515625" style="23" customWidth="1"/>
    <col min="9990" max="9990" width="19.7109375" style="23" customWidth="1"/>
    <col min="9991" max="9991" width="13.140625" style="23" customWidth="1"/>
    <col min="9992" max="10241" width="11.42578125" style="23"/>
    <col min="10242" max="10242" width="34.7109375" style="23" customWidth="1"/>
    <col min="10243" max="10243" width="9.140625" style="23" customWidth="1"/>
    <col min="10244" max="10244" width="11.140625" style="23" customWidth="1"/>
    <col min="10245" max="10245" width="9.28515625" style="23" customWidth="1"/>
    <col min="10246" max="10246" width="19.7109375" style="23" customWidth="1"/>
    <col min="10247" max="10247" width="13.140625" style="23" customWidth="1"/>
    <col min="10248" max="10497" width="11.42578125" style="23"/>
    <col min="10498" max="10498" width="34.7109375" style="23" customWidth="1"/>
    <col min="10499" max="10499" width="9.140625" style="23" customWidth="1"/>
    <col min="10500" max="10500" width="11.140625" style="23" customWidth="1"/>
    <col min="10501" max="10501" width="9.28515625" style="23" customWidth="1"/>
    <col min="10502" max="10502" width="19.7109375" style="23" customWidth="1"/>
    <col min="10503" max="10503" width="13.140625" style="23" customWidth="1"/>
    <col min="10504" max="10753" width="11.42578125" style="23"/>
    <col min="10754" max="10754" width="34.7109375" style="23" customWidth="1"/>
    <col min="10755" max="10755" width="9.140625" style="23" customWidth="1"/>
    <col min="10756" max="10756" width="11.140625" style="23" customWidth="1"/>
    <col min="10757" max="10757" width="9.28515625" style="23" customWidth="1"/>
    <col min="10758" max="10758" width="19.7109375" style="23" customWidth="1"/>
    <col min="10759" max="10759" width="13.140625" style="23" customWidth="1"/>
    <col min="10760" max="11009" width="11.42578125" style="23"/>
    <col min="11010" max="11010" width="34.7109375" style="23" customWidth="1"/>
    <col min="11011" max="11011" width="9.140625" style="23" customWidth="1"/>
    <col min="11012" max="11012" width="11.140625" style="23" customWidth="1"/>
    <col min="11013" max="11013" width="9.28515625" style="23" customWidth="1"/>
    <col min="11014" max="11014" width="19.7109375" style="23" customWidth="1"/>
    <col min="11015" max="11015" width="13.140625" style="23" customWidth="1"/>
    <col min="11016" max="11265" width="11.42578125" style="23"/>
    <col min="11266" max="11266" width="34.7109375" style="23" customWidth="1"/>
    <col min="11267" max="11267" width="9.140625" style="23" customWidth="1"/>
    <col min="11268" max="11268" width="11.140625" style="23" customWidth="1"/>
    <col min="11269" max="11269" width="9.28515625" style="23" customWidth="1"/>
    <col min="11270" max="11270" width="19.7109375" style="23" customWidth="1"/>
    <col min="11271" max="11271" width="13.140625" style="23" customWidth="1"/>
    <col min="11272" max="11521" width="11.42578125" style="23"/>
    <col min="11522" max="11522" width="34.7109375" style="23" customWidth="1"/>
    <col min="11523" max="11523" width="9.140625" style="23" customWidth="1"/>
    <col min="11524" max="11524" width="11.140625" style="23" customWidth="1"/>
    <col min="11525" max="11525" width="9.28515625" style="23" customWidth="1"/>
    <col min="11526" max="11526" width="19.7109375" style="23" customWidth="1"/>
    <col min="11527" max="11527" width="13.140625" style="23" customWidth="1"/>
    <col min="11528" max="11777" width="11.42578125" style="23"/>
    <col min="11778" max="11778" width="34.7109375" style="23" customWidth="1"/>
    <col min="11779" max="11779" width="9.140625" style="23" customWidth="1"/>
    <col min="11780" max="11780" width="11.140625" style="23" customWidth="1"/>
    <col min="11781" max="11781" width="9.28515625" style="23" customWidth="1"/>
    <col min="11782" max="11782" width="19.7109375" style="23" customWidth="1"/>
    <col min="11783" max="11783" width="13.140625" style="23" customWidth="1"/>
    <col min="11784" max="12033" width="11.42578125" style="23"/>
    <col min="12034" max="12034" width="34.7109375" style="23" customWidth="1"/>
    <col min="12035" max="12035" width="9.140625" style="23" customWidth="1"/>
    <col min="12036" max="12036" width="11.140625" style="23" customWidth="1"/>
    <col min="12037" max="12037" width="9.28515625" style="23" customWidth="1"/>
    <col min="12038" max="12038" width="19.7109375" style="23" customWidth="1"/>
    <col min="12039" max="12039" width="13.140625" style="23" customWidth="1"/>
    <col min="12040" max="12289" width="11.42578125" style="23"/>
    <col min="12290" max="12290" width="34.7109375" style="23" customWidth="1"/>
    <col min="12291" max="12291" width="9.140625" style="23" customWidth="1"/>
    <col min="12292" max="12292" width="11.140625" style="23" customWidth="1"/>
    <col min="12293" max="12293" width="9.28515625" style="23" customWidth="1"/>
    <col min="12294" max="12294" width="19.7109375" style="23" customWidth="1"/>
    <col min="12295" max="12295" width="13.140625" style="23" customWidth="1"/>
    <col min="12296" max="12545" width="11.42578125" style="23"/>
    <col min="12546" max="12546" width="34.7109375" style="23" customWidth="1"/>
    <col min="12547" max="12547" width="9.140625" style="23" customWidth="1"/>
    <col min="12548" max="12548" width="11.140625" style="23" customWidth="1"/>
    <col min="12549" max="12549" width="9.28515625" style="23" customWidth="1"/>
    <col min="12550" max="12550" width="19.7109375" style="23" customWidth="1"/>
    <col min="12551" max="12551" width="13.140625" style="23" customWidth="1"/>
    <col min="12552" max="12801" width="11.42578125" style="23"/>
    <col min="12802" max="12802" width="34.7109375" style="23" customWidth="1"/>
    <col min="12803" max="12803" width="9.140625" style="23" customWidth="1"/>
    <col min="12804" max="12804" width="11.140625" style="23" customWidth="1"/>
    <col min="12805" max="12805" width="9.28515625" style="23" customWidth="1"/>
    <col min="12806" max="12806" width="19.7109375" style="23" customWidth="1"/>
    <col min="12807" max="12807" width="13.140625" style="23" customWidth="1"/>
    <col min="12808" max="13057" width="11.42578125" style="23"/>
    <col min="13058" max="13058" width="34.7109375" style="23" customWidth="1"/>
    <col min="13059" max="13059" width="9.140625" style="23" customWidth="1"/>
    <col min="13060" max="13060" width="11.140625" style="23" customWidth="1"/>
    <col min="13061" max="13061" width="9.28515625" style="23" customWidth="1"/>
    <col min="13062" max="13062" width="19.7109375" style="23" customWidth="1"/>
    <col min="13063" max="13063" width="13.140625" style="23" customWidth="1"/>
    <col min="13064" max="13313" width="11.42578125" style="23"/>
    <col min="13314" max="13314" width="34.7109375" style="23" customWidth="1"/>
    <col min="13315" max="13315" width="9.140625" style="23" customWidth="1"/>
    <col min="13316" max="13316" width="11.140625" style="23" customWidth="1"/>
    <col min="13317" max="13317" width="9.28515625" style="23" customWidth="1"/>
    <col min="13318" max="13318" width="19.7109375" style="23" customWidth="1"/>
    <col min="13319" max="13319" width="13.140625" style="23" customWidth="1"/>
    <col min="13320" max="13569" width="11.42578125" style="23"/>
    <col min="13570" max="13570" width="34.7109375" style="23" customWidth="1"/>
    <col min="13571" max="13571" width="9.140625" style="23" customWidth="1"/>
    <col min="13572" max="13572" width="11.140625" style="23" customWidth="1"/>
    <col min="13573" max="13573" width="9.28515625" style="23" customWidth="1"/>
    <col min="13574" max="13574" width="19.7109375" style="23" customWidth="1"/>
    <col min="13575" max="13575" width="13.140625" style="23" customWidth="1"/>
    <col min="13576" max="13825" width="11.42578125" style="23"/>
    <col min="13826" max="13826" width="34.7109375" style="23" customWidth="1"/>
    <col min="13827" max="13827" width="9.140625" style="23" customWidth="1"/>
    <col min="13828" max="13828" width="11.140625" style="23" customWidth="1"/>
    <col min="13829" max="13829" width="9.28515625" style="23" customWidth="1"/>
    <col min="13830" max="13830" width="19.7109375" style="23" customWidth="1"/>
    <col min="13831" max="13831" width="13.140625" style="23" customWidth="1"/>
    <col min="13832" max="14081" width="11.42578125" style="23"/>
    <col min="14082" max="14082" width="34.7109375" style="23" customWidth="1"/>
    <col min="14083" max="14083" width="9.140625" style="23" customWidth="1"/>
    <col min="14084" max="14084" width="11.140625" style="23" customWidth="1"/>
    <col min="14085" max="14085" width="9.28515625" style="23" customWidth="1"/>
    <col min="14086" max="14086" width="19.7109375" style="23" customWidth="1"/>
    <col min="14087" max="14087" width="13.140625" style="23" customWidth="1"/>
    <col min="14088" max="14337" width="11.42578125" style="23"/>
    <col min="14338" max="14338" width="34.7109375" style="23" customWidth="1"/>
    <col min="14339" max="14339" width="9.140625" style="23" customWidth="1"/>
    <col min="14340" max="14340" width="11.140625" style="23" customWidth="1"/>
    <col min="14341" max="14341" width="9.28515625" style="23" customWidth="1"/>
    <col min="14342" max="14342" width="19.7109375" style="23" customWidth="1"/>
    <col min="14343" max="14343" width="13.140625" style="23" customWidth="1"/>
    <col min="14344" max="14593" width="11.42578125" style="23"/>
    <col min="14594" max="14594" width="34.7109375" style="23" customWidth="1"/>
    <col min="14595" max="14595" width="9.140625" style="23" customWidth="1"/>
    <col min="14596" max="14596" width="11.140625" style="23" customWidth="1"/>
    <col min="14597" max="14597" width="9.28515625" style="23" customWidth="1"/>
    <col min="14598" max="14598" width="19.7109375" style="23" customWidth="1"/>
    <col min="14599" max="14599" width="13.140625" style="23" customWidth="1"/>
    <col min="14600" max="14849" width="11.42578125" style="23"/>
    <col min="14850" max="14850" width="34.7109375" style="23" customWidth="1"/>
    <col min="14851" max="14851" width="9.140625" style="23" customWidth="1"/>
    <col min="14852" max="14852" width="11.140625" style="23" customWidth="1"/>
    <col min="14853" max="14853" width="9.28515625" style="23" customWidth="1"/>
    <col min="14854" max="14854" width="19.7109375" style="23" customWidth="1"/>
    <col min="14855" max="14855" width="13.140625" style="23" customWidth="1"/>
    <col min="14856" max="15105" width="11.42578125" style="23"/>
    <col min="15106" max="15106" width="34.7109375" style="23" customWidth="1"/>
    <col min="15107" max="15107" width="9.140625" style="23" customWidth="1"/>
    <col min="15108" max="15108" width="11.140625" style="23" customWidth="1"/>
    <col min="15109" max="15109" width="9.28515625" style="23" customWidth="1"/>
    <col min="15110" max="15110" width="19.7109375" style="23" customWidth="1"/>
    <col min="15111" max="15111" width="13.140625" style="23" customWidth="1"/>
    <col min="15112" max="15361" width="11.42578125" style="23"/>
    <col min="15362" max="15362" width="34.7109375" style="23" customWidth="1"/>
    <col min="15363" max="15363" width="9.140625" style="23" customWidth="1"/>
    <col min="15364" max="15364" width="11.140625" style="23" customWidth="1"/>
    <col min="15365" max="15365" width="9.28515625" style="23" customWidth="1"/>
    <col min="15366" max="15366" width="19.7109375" style="23" customWidth="1"/>
    <col min="15367" max="15367" width="13.140625" style="23" customWidth="1"/>
    <col min="15368" max="15617" width="11.42578125" style="23"/>
    <col min="15618" max="15618" width="34.7109375" style="23" customWidth="1"/>
    <col min="15619" max="15619" width="9.140625" style="23" customWidth="1"/>
    <col min="15620" max="15620" width="11.140625" style="23" customWidth="1"/>
    <col min="15621" max="15621" width="9.28515625" style="23" customWidth="1"/>
    <col min="15622" max="15622" width="19.7109375" style="23" customWidth="1"/>
    <col min="15623" max="15623" width="13.140625" style="23" customWidth="1"/>
    <col min="15624" max="15873" width="11.42578125" style="23"/>
    <col min="15874" max="15874" width="34.7109375" style="23" customWidth="1"/>
    <col min="15875" max="15875" width="9.140625" style="23" customWidth="1"/>
    <col min="15876" max="15876" width="11.140625" style="23" customWidth="1"/>
    <col min="15877" max="15877" width="9.28515625" style="23" customWidth="1"/>
    <col min="15878" max="15878" width="19.7109375" style="23" customWidth="1"/>
    <col min="15879" max="15879" width="13.140625" style="23" customWidth="1"/>
    <col min="15880" max="16129" width="11.42578125" style="23"/>
    <col min="16130" max="16130" width="34.7109375" style="23" customWidth="1"/>
    <col min="16131" max="16131" width="9.140625" style="23" customWidth="1"/>
    <col min="16132" max="16132" width="11.140625" style="23" customWidth="1"/>
    <col min="16133" max="16133" width="9.28515625" style="23" customWidth="1"/>
    <col min="16134" max="16134" width="19.7109375" style="23" customWidth="1"/>
    <col min="16135" max="16135" width="13.140625" style="23" customWidth="1"/>
    <col min="16136" max="16384" width="11.42578125" style="23"/>
  </cols>
  <sheetData>
    <row r="1" spans="2:7" s="2" customFormat="1" x14ac:dyDescent="0.25">
      <c r="B1" s="25" t="s">
        <v>0</v>
      </c>
      <c r="C1" s="25"/>
      <c r="D1" s="25"/>
      <c r="E1" s="25"/>
      <c r="F1" s="25"/>
      <c r="G1" s="1"/>
    </row>
    <row r="2" spans="2:7" s="2" customFormat="1" x14ac:dyDescent="0.25">
      <c r="B2" s="25" t="s">
        <v>1</v>
      </c>
      <c r="C2" s="25"/>
      <c r="D2" s="25"/>
      <c r="E2" s="25"/>
      <c r="F2" s="25"/>
      <c r="G2" s="1"/>
    </row>
    <row r="3" spans="2:7" s="2" customFormat="1" x14ac:dyDescent="0.25">
      <c r="B3" s="26" t="s">
        <v>2</v>
      </c>
      <c r="C3" s="26"/>
      <c r="D3" s="26"/>
      <c r="E3" s="26"/>
      <c r="F3" s="26"/>
      <c r="G3" s="3"/>
    </row>
    <row r="4" spans="2:7" s="2" customFormat="1" x14ac:dyDescent="0.25">
      <c r="B4" s="26" t="s">
        <v>3</v>
      </c>
      <c r="C4" s="26"/>
      <c r="D4" s="26"/>
      <c r="E4" s="26"/>
      <c r="F4" s="26"/>
      <c r="G4" s="3"/>
    </row>
    <row r="5" spans="2:7" s="2" customFormat="1" x14ac:dyDescent="0.25">
      <c r="B5" s="25" t="s">
        <v>4</v>
      </c>
      <c r="C5" s="25"/>
      <c r="D5" s="25"/>
      <c r="E5" s="25"/>
      <c r="F5" s="25"/>
      <c r="G5" s="1"/>
    </row>
    <row r="6" spans="2:7" s="2" customFormat="1" x14ac:dyDescent="0.25">
      <c r="B6" s="4"/>
      <c r="C6" s="4"/>
      <c r="D6" s="4"/>
      <c r="E6" s="4"/>
      <c r="F6" s="4"/>
      <c r="G6" s="4"/>
    </row>
    <row r="7" spans="2:7" s="6" customFormat="1" ht="15" x14ac:dyDescent="0.25">
      <c r="B7" s="5" t="s">
        <v>5</v>
      </c>
    </row>
    <row r="8" spans="2:7" s="7" customFormat="1" ht="13.5" customHeight="1" x14ac:dyDescent="0.25">
      <c r="F8" s="8" t="s">
        <v>6</v>
      </c>
    </row>
    <row r="9" spans="2:7" s="7" customFormat="1" ht="15" x14ac:dyDescent="0.25">
      <c r="B9" s="5" t="s">
        <v>7</v>
      </c>
    </row>
    <row r="10" spans="2:7" s="7" customFormat="1" ht="15" x14ac:dyDescent="0.25">
      <c r="B10" s="6" t="s">
        <v>8</v>
      </c>
      <c r="F10" s="9">
        <f>+'[1]MARZO PROYECTADO 2023'!E41</f>
        <v>1396239042.6098759</v>
      </c>
    </row>
    <row r="11" spans="2:7" s="7" customFormat="1" ht="15" x14ac:dyDescent="0.25">
      <c r="B11" s="6" t="s">
        <v>9</v>
      </c>
      <c r="F11" s="9">
        <f>+'[1]MARZO PROYECTADO 2023'!E51</f>
        <v>4754768622.7794695</v>
      </c>
    </row>
    <row r="12" spans="2:7" s="7" customFormat="1" ht="15" x14ac:dyDescent="0.25">
      <c r="B12" s="6" t="s">
        <v>10</v>
      </c>
      <c r="F12" s="9">
        <f>+'[1]MARZO PROYECTADO 2023'!E62</f>
        <v>295748696.92010003</v>
      </c>
    </row>
    <row r="13" spans="2:7" s="7" customFormat="1" ht="15" x14ac:dyDescent="0.25">
      <c r="B13" s="6" t="s">
        <v>11</v>
      </c>
      <c r="F13" s="9">
        <f>+'[1]MARZO PROYECTADO 2023'!E32</f>
        <v>10102957.44368</v>
      </c>
    </row>
    <row r="14" spans="2:7" s="7" customFormat="1" ht="15" x14ac:dyDescent="0.25">
      <c r="B14" s="6" t="s">
        <v>12</v>
      </c>
      <c r="F14" s="10">
        <f>+'[1]MARZO PROYECTADO 2023'!E68</f>
        <v>8987134.2007999998</v>
      </c>
    </row>
    <row r="15" spans="2:7" s="7" customFormat="1" ht="15" x14ac:dyDescent="0.25">
      <c r="B15" s="5" t="s">
        <v>13</v>
      </c>
      <c r="F15" s="11">
        <f>SUM(F10:F14)</f>
        <v>6465846453.9539251</v>
      </c>
    </row>
    <row r="16" spans="2:7" s="7" customFormat="1" ht="15" x14ac:dyDescent="0.25">
      <c r="F16" s="6"/>
    </row>
    <row r="17" spans="2:7" s="7" customFormat="1" ht="15" x14ac:dyDescent="0.25">
      <c r="B17" s="5" t="s">
        <v>14</v>
      </c>
      <c r="F17" s="6"/>
    </row>
    <row r="18" spans="2:7" s="7" customFormat="1" ht="15" x14ac:dyDescent="0.25">
      <c r="B18" s="6" t="s">
        <v>15</v>
      </c>
      <c r="F18" s="9">
        <f>+'[1]MARZO PROYECTADO 2023'!D9+'[1]MARZO PROYECTADO 2023'!D18</f>
        <v>689352682.10544991</v>
      </c>
    </row>
    <row r="19" spans="2:7" s="7" customFormat="1" ht="15" x14ac:dyDescent="0.25">
      <c r="B19" s="6" t="s">
        <v>16</v>
      </c>
      <c r="F19" s="9">
        <f>+'[1]MARZO PROYECTADO 2023'!D10+'[1]MARZO PROYECTADO 2023'!D19</f>
        <v>826041517.51289999</v>
      </c>
    </row>
    <row r="20" spans="2:7" s="7" customFormat="1" ht="15" x14ac:dyDescent="0.25">
      <c r="B20" s="6" t="s">
        <v>17</v>
      </c>
      <c r="F20" s="9">
        <f>+'[1]MARZO PROYECTADO 2023'!D11+'[1]MARZO PROYECTADO 2023'!D20</f>
        <v>188482324.89889997</v>
      </c>
    </row>
    <row r="21" spans="2:7" s="7" customFormat="1" ht="15" x14ac:dyDescent="0.25">
      <c r="B21" s="6" t="s">
        <v>18</v>
      </c>
      <c r="F21" s="9">
        <f>+'[1]MARZO PROYECTADO 2023'!D13</f>
        <v>4224708542.2579999</v>
      </c>
    </row>
    <row r="22" spans="2:7" s="7" customFormat="1" ht="15" x14ac:dyDescent="0.25">
      <c r="B22" s="6" t="s">
        <v>19</v>
      </c>
      <c r="F22" s="10">
        <f>+'[1]MARZO PROYECTADO 2023'!E76</f>
        <v>7284593.9286000011</v>
      </c>
    </row>
    <row r="23" spans="2:7" s="7" customFormat="1" ht="15" x14ac:dyDescent="0.25">
      <c r="B23" s="5" t="s">
        <v>20</v>
      </c>
      <c r="F23" s="11">
        <f>SUM(F18:F22)</f>
        <v>5935869660.7038498</v>
      </c>
    </row>
    <row r="24" spans="2:7" s="7" customFormat="1" ht="15" x14ac:dyDescent="0.25">
      <c r="F24" s="6"/>
    </row>
    <row r="25" spans="2:7" s="7" customFormat="1" thickBot="1" x14ac:dyDescent="0.3">
      <c r="B25" s="12" t="s">
        <v>21</v>
      </c>
      <c r="C25" s="13"/>
      <c r="D25" s="13"/>
      <c r="E25" s="13"/>
      <c r="F25" s="14">
        <f>+F15+F23</f>
        <v>12401716114.657776</v>
      </c>
    </row>
    <row r="26" spans="2:7" s="7" customFormat="1" thickTop="1" x14ac:dyDescent="0.25">
      <c r="F26" s="6"/>
    </row>
    <row r="27" spans="2:7" s="7" customFormat="1" ht="15" x14ac:dyDescent="0.25">
      <c r="B27" s="5" t="s">
        <v>22</v>
      </c>
      <c r="C27" s="6"/>
      <c r="D27" s="6"/>
      <c r="E27" s="6"/>
      <c r="F27" s="6"/>
      <c r="G27" s="6"/>
    </row>
    <row r="28" spans="2:7" s="7" customFormat="1" ht="15" x14ac:dyDescent="0.25">
      <c r="B28" s="5" t="s">
        <v>23</v>
      </c>
      <c r="C28" s="6"/>
      <c r="D28" s="6"/>
      <c r="E28" s="6"/>
      <c r="F28" s="10">
        <f>+'[1]MARZO PROYECTADO 2023'!E124</f>
        <v>-429408203.51949996</v>
      </c>
      <c r="G28" s="6"/>
    </row>
    <row r="29" spans="2:7" s="7" customFormat="1" ht="15" x14ac:dyDescent="0.25">
      <c r="B29" s="5" t="s">
        <v>24</v>
      </c>
      <c r="C29" s="6"/>
      <c r="D29" s="6"/>
      <c r="E29" s="6"/>
      <c r="F29" s="11">
        <f>+F28</f>
        <v>-429408203.51949996</v>
      </c>
      <c r="G29" s="6"/>
    </row>
    <row r="30" spans="2:7" s="7" customFormat="1" ht="15" x14ac:dyDescent="0.25">
      <c r="B30" s="5" t="s">
        <v>25</v>
      </c>
      <c r="C30" s="6"/>
      <c r="D30" s="6"/>
      <c r="E30" s="6"/>
      <c r="F30" s="6"/>
      <c r="G30" s="6"/>
    </row>
    <row r="31" spans="2:7" s="7" customFormat="1" ht="15" x14ac:dyDescent="0.25">
      <c r="B31" s="6" t="s">
        <v>26</v>
      </c>
      <c r="C31" s="6"/>
      <c r="D31" s="6"/>
      <c r="E31" s="6"/>
      <c r="F31" s="9">
        <f>+'[1]MARZO PROYECTADO 2023'!E115</f>
        <v>-547814.49</v>
      </c>
      <c r="G31" s="6"/>
    </row>
    <row r="32" spans="2:7" s="7" customFormat="1" ht="15" x14ac:dyDescent="0.25">
      <c r="B32" s="6" t="s">
        <v>27</v>
      </c>
      <c r="C32" s="6"/>
      <c r="D32" s="6"/>
      <c r="E32" s="6"/>
      <c r="F32" s="10">
        <f>+'[1]MARZO PROYECTADO 2023'!E130</f>
        <v>-52433853.762399994</v>
      </c>
      <c r="G32" s="6"/>
    </row>
    <row r="33" spans="2:7" s="7" customFormat="1" ht="15" x14ac:dyDescent="0.25">
      <c r="B33" s="5" t="s">
        <v>28</v>
      </c>
      <c r="C33" s="6"/>
      <c r="D33" s="6"/>
      <c r="E33" s="6"/>
      <c r="F33" s="11">
        <f>SUM(F31:F32)</f>
        <v>-52981668.252399996</v>
      </c>
      <c r="G33" s="6"/>
    </row>
    <row r="34" spans="2:7" s="7" customFormat="1" ht="15" x14ac:dyDescent="0.25">
      <c r="B34" s="6"/>
      <c r="C34" s="6"/>
      <c r="D34" s="6"/>
      <c r="E34" s="6"/>
      <c r="F34" s="9"/>
      <c r="G34" s="6"/>
    </row>
    <row r="35" spans="2:7" s="7" customFormat="1" ht="15" x14ac:dyDescent="0.25">
      <c r="B35" s="5" t="s">
        <v>29</v>
      </c>
      <c r="C35" s="6"/>
      <c r="D35" s="6"/>
      <c r="E35" s="6"/>
      <c r="F35" s="11">
        <f>+F29+F33</f>
        <v>-482389871.77189994</v>
      </c>
      <c r="G35" s="6"/>
    </row>
    <row r="36" spans="2:7" s="7" customFormat="1" ht="15" x14ac:dyDescent="0.25">
      <c r="B36" s="5"/>
      <c r="C36" s="6"/>
      <c r="D36" s="6"/>
      <c r="E36" s="6"/>
      <c r="F36" s="11"/>
      <c r="G36" s="6"/>
    </row>
    <row r="37" spans="2:7" s="7" customFormat="1" ht="15" x14ac:dyDescent="0.25">
      <c r="B37" s="5" t="s">
        <v>30</v>
      </c>
      <c r="C37" s="6"/>
      <c r="D37" s="6"/>
      <c r="E37" s="6"/>
      <c r="F37" s="6"/>
      <c r="G37" s="6"/>
    </row>
    <row r="38" spans="2:7" s="7" customFormat="1" ht="15" x14ac:dyDescent="0.25">
      <c r="B38" s="6" t="s">
        <v>31</v>
      </c>
      <c r="C38" s="6"/>
      <c r="D38" s="6"/>
      <c r="E38" s="6"/>
      <c r="F38" s="9">
        <f>+'[1]MARZO PROYECTADO 2023'!E87</f>
        <v>-16876717901.937</v>
      </c>
      <c r="G38" s="6"/>
    </row>
    <row r="39" spans="2:7" s="7" customFormat="1" ht="15" x14ac:dyDescent="0.25">
      <c r="B39" s="6" t="s">
        <v>32</v>
      </c>
      <c r="C39" s="6"/>
      <c r="D39" s="6"/>
      <c r="E39" s="6"/>
      <c r="F39" s="10">
        <f>+'[1]MARZO PROYECTADO 2023'!E105</f>
        <v>4957391659.0511265</v>
      </c>
      <c r="G39" s="6"/>
    </row>
    <row r="40" spans="2:7" s="7" customFormat="1" ht="15" x14ac:dyDescent="0.25">
      <c r="B40" s="5" t="s">
        <v>33</v>
      </c>
      <c r="C40" s="6"/>
      <c r="D40" s="6"/>
      <c r="E40" s="6"/>
      <c r="F40" s="11">
        <f>SUM(F38:F39)</f>
        <v>-11919326242.885874</v>
      </c>
      <c r="G40" s="6"/>
    </row>
    <row r="41" spans="2:7" s="7" customFormat="1" ht="15" x14ac:dyDescent="0.25">
      <c r="B41" s="6"/>
      <c r="C41" s="6"/>
      <c r="D41" s="6"/>
      <c r="E41" s="6"/>
      <c r="F41" s="6"/>
      <c r="G41" s="6"/>
    </row>
    <row r="42" spans="2:7" s="7" customFormat="1" thickBot="1" x14ac:dyDescent="0.3">
      <c r="B42" s="12" t="s">
        <v>34</v>
      </c>
      <c r="C42" s="15"/>
      <c r="D42" s="15"/>
      <c r="E42" s="15"/>
      <c r="F42" s="14">
        <f>+F35+F40</f>
        <v>-12401716114.657774</v>
      </c>
      <c r="G42" s="6"/>
    </row>
    <row r="43" spans="2:7" s="7" customFormat="1" thickTop="1" x14ac:dyDescent="0.25">
      <c r="B43" s="12"/>
      <c r="C43" s="15"/>
      <c r="D43" s="15"/>
      <c r="E43" s="15"/>
      <c r="F43" s="16"/>
      <c r="G43" s="6"/>
    </row>
    <row r="44" spans="2:7" s="6" customFormat="1" ht="15" x14ac:dyDescent="0.25">
      <c r="B44" s="5" t="s">
        <v>35</v>
      </c>
      <c r="E44" s="9"/>
      <c r="F44" s="17"/>
      <c r="G44" s="9"/>
    </row>
    <row r="45" spans="2:7" s="6" customFormat="1" ht="15" x14ac:dyDescent="0.25">
      <c r="B45" s="6" t="s">
        <v>36</v>
      </c>
      <c r="E45" s="9"/>
      <c r="F45" s="17">
        <f>+'[1]MARZO PROYECTADO 2023'!E140</f>
        <v>294280220.30699998</v>
      </c>
      <c r="G45" s="9"/>
    </row>
    <row r="46" spans="2:7" s="6" customFormat="1" ht="15" hidden="1" customHeight="1" x14ac:dyDescent="0.25">
      <c r="B46" s="6" t="s">
        <v>37</v>
      </c>
      <c r="E46" s="9"/>
      <c r="F46" s="17">
        <v>0</v>
      </c>
      <c r="G46" s="9"/>
    </row>
    <row r="47" spans="2:7" s="6" customFormat="1" thickBot="1" x14ac:dyDescent="0.3">
      <c r="B47" s="6" t="s">
        <v>38</v>
      </c>
      <c r="E47" s="9"/>
      <c r="F47" s="18">
        <f>+F45</f>
        <v>294280220.30699998</v>
      </c>
    </row>
    <row r="48" spans="2:7" s="6" customFormat="1" thickTop="1" x14ac:dyDescent="0.25">
      <c r="E48" s="9"/>
      <c r="F48" s="17"/>
      <c r="G48" s="9"/>
    </row>
    <row r="49" spans="2:7" s="6" customFormat="1" ht="15" x14ac:dyDescent="0.25">
      <c r="B49" s="5" t="s">
        <v>39</v>
      </c>
      <c r="E49" s="9"/>
      <c r="F49" s="17"/>
      <c r="G49" s="9"/>
    </row>
    <row r="50" spans="2:7" s="6" customFormat="1" ht="15" x14ac:dyDescent="0.25">
      <c r="B50" s="6" t="s">
        <v>36</v>
      </c>
      <c r="E50" s="9"/>
      <c r="F50" s="17">
        <f>+'[1]MARZO PROYECTADO 2023'!D143</f>
        <v>-294280220.30699998</v>
      </c>
      <c r="G50" s="9"/>
    </row>
    <row r="51" spans="2:7" s="6" customFormat="1" ht="15" hidden="1" customHeight="1" x14ac:dyDescent="0.25">
      <c r="B51" s="6" t="s">
        <v>37</v>
      </c>
      <c r="E51" s="9" t="e">
        <v>#DIV/0!</v>
      </c>
      <c r="F51" s="17">
        <v>0</v>
      </c>
      <c r="G51" s="9"/>
    </row>
    <row r="52" spans="2:7" s="6" customFormat="1" thickBot="1" x14ac:dyDescent="0.3">
      <c r="B52" s="6" t="s">
        <v>40</v>
      </c>
      <c r="F52" s="18">
        <f>+F50</f>
        <v>-294280220.30699998</v>
      </c>
    </row>
    <row r="53" spans="2:7" s="6" customFormat="1" thickTop="1" x14ac:dyDescent="0.25">
      <c r="F53" s="19"/>
    </row>
    <row r="54" spans="2:7" s="6" customFormat="1" ht="15" x14ac:dyDescent="0.25">
      <c r="F54" s="19"/>
    </row>
    <row r="55" spans="2:7" s="6" customFormat="1" ht="15" x14ac:dyDescent="0.25">
      <c r="F55" s="19"/>
    </row>
    <row r="56" spans="2:7" s="6" customFormat="1" ht="15" x14ac:dyDescent="0.25">
      <c r="F56" s="19"/>
    </row>
    <row r="57" spans="2:7" s="7" customFormat="1" ht="15" x14ac:dyDescent="0.25">
      <c r="B57" s="6"/>
      <c r="C57" s="6"/>
      <c r="D57" s="6"/>
      <c r="E57" s="6"/>
      <c r="F57" s="6"/>
      <c r="G57" s="6"/>
    </row>
    <row r="58" spans="2:7" s="6" customFormat="1" ht="15" x14ac:dyDescent="0.25">
      <c r="B58" s="20"/>
      <c r="F58" s="24"/>
      <c r="G58" s="24"/>
    </row>
    <row r="59" spans="2:7" s="6" customFormat="1" ht="18" customHeight="1" x14ac:dyDescent="0.25">
      <c r="B59" s="21" t="s">
        <v>41</v>
      </c>
      <c r="F59" s="27" t="s">
        <v>42</v>
      </c>
      <c r="G59" s="27"/>
    </row>
    <row r="60" spans="2:7" s="6" customFormat="1" ht="15" x14ac:dyDescent="0.25">
      <c r="B60" s="22" t="s">
        <v>43</v>
      </c>
      <c r="F60" s="28" t="s">
        <v>44</v>
      </c>
      <c r="G60" s="28"/>
    </row>
    <row r="61" spans="2:7" s="6" customFormat="1" ht="15" x14ac:dyDescent="0.25">
      <c r="C61" s="24"/>
      <c r="D61" s="24"/>
      <c r="E61" s="24"/>
    </row>
    <row r="62" spans="2:7" s="6" customFormat="1" ht="15" x14ac:dyDescent="0.25">
      <c r="C62" s="29" t="s">
        <v>45</v>
      </c>
      <c r="D62" s="29"/>
      <c r="E62" s="29"/>
    </row>
    <row r="63" spans="2:7" s="6" customFormat="1" ht="15" x14ac:dyDescent="0.25">
      <c r="C63" s="28" t="s">
        <v>46</v>
      </c>
      <c r="D63" s="28"/>
      <c r="E63" s="28"/>
    </row>
    <row r="64" spans="2:7" s="6" customFormat="1" ht="15" x14ac:dyDescent="0.25"/>
    <row r="65" spans="2:2" s="6" customFormat="1" ht="15" x14ac:dyDescent="0.25">
      <c r="B65" s="6" t="s">
        <v>47</v>
      </c>
    </row>
    <row r="66" spans="2:2" s="6" customFormat="1" ht="15" x14ac:dyDescent="0.25">
      <c r="B66" s="6" t="s">
        <v>48</v>
      </c>
    </row>
    <row r="67" spans="2:2" s="7" customFormat="1" ht="15" x14ac:dyDescent="0.25"/>
  </sheetData>
  <mergeCells count="11">
    <mergeCell ref="F59:G59"/>
    <mergeCell ref="F60:G60"/>
    <mergeCell ref="C61:E61"/>
    <mergeCell ref="C62:E62"/>
    <mergeCell ref="C63:E63"/>
    <mergeCell ref="F58:G58"/>
    <mergeCell ref="B1:F1"/>
    <mergeCell ref="B2:F2"/>
    <mergeCell ref="B3:F3"/>
    <mergeCell ref="B4:F4"/>
    <mergeCell ref="B5:F5"/>
  </mergeCells>
  <pageMargins left="0.7" right="0.7" top="0.75" bottom="0.75" header="0.3" footer="0.3"/>
  <pageSetup scale="83" orientation="portrait" horizontalDpi="0" verticalDpi="0" r:id="rId1"/>
  <rowBreaks count="1" manualBreakCount="1">
    <brk id="5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Blenny Hiraldo Torres</dc:creator>
  <cp:lastModifiedBy>Marieliza Dominguez Castro</cp:lastModifiedBy>
  <dcterms:created xsi:type="dcterms:W3CDTF">2023-04-11T14:52:54Z</dcterms:created>
  <dcterms:modified xsi:type="dcterms:W3CDTF">2023-04-12T15:43:20Z</dcterms:modified>
</cp:coreProperties>
</file>