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35"/>
  </bookViews>
  <sheets>
    <sheet name="BALANCE GENERAL 20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40" i="2"/>
  <c r="F35" i="2"/>
  <c r="F33" i="2"/>
  <c r="F29" i="2"/>
  <c r="F25" i="2"/>
  <c r="F23" i="2"/>
  <c r="F20" i="2"/>
  <c r="F19" i="2"/>
  <c r="F18" i="2"/>
  <c r="F15" i="2"/>
  <c r="F52" i="2"/>
  <c r="F47" i="2"/>
</calcChain>
</file>

<file path=xl/sharedStrings.xml><?xml version="1.0" encoding="utf-8"?>
<sst xmlns="http://schemas.openxmlformats.org/spreadsheetml/2006/main" count="51" uniqueCount="49">
  <si>
    <t>CORAASAN</t>
  </si>
  <si>
    <t>CORRESPONDIENTE A ENERO 2025</t>
  </si>
  <si>
    <t>VALORES EN RD$</t>
  </si>
  <si>
    <t>Balance Acumulado</t>
  </si>
  <si>
    <t>Lic. Juan Francisco Domínguez</t>
  </si>
  <si>
    <t xml:space="preserve">Lic. Juana Elizabeth Cruz </t>
  </si>
  <si>
    <t>Contador</t>
  </si>
  <si>
    <t>Ing. Andrés  Cueto Rosario</t>
  </si>
  <si>
    <t>Dirección General</t>
  </si>
  <si>
    <t>COORPORACION ACUEDUCTO Y ALCANTARILLADO DE SANTIAGO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</si>
  <si>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</si>
  <si>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</si>
  <si>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</si>
  <si>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</si>
  <si>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</si>
  <si>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</si>
  <si>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</si>
  <si>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</si>
  <si>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</si>
  <si>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</si>
  <si>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</si>
  <si>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</si>
  <si>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</si>
  <si>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</si>
  <si>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</si>
  <si>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</si>
  <si>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</si>
  <si>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</si>
  <si>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</si>
  <si>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</si>
  <si>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</si>
  <si>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</si>
  <si>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</si>
  <si>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</si>
  <si>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</si>
  <si>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</si>
  <si>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</si>
  <si>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</si>
  <si>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</si>
  <si>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</si>
  <si>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</si>
  <si>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</si>
  <si>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</si>
  <si>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</si>
  <si>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</si>
  <si>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</si>
  <si>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Dirección Financiera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</si>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</sst>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1</xdr:col>
      <xdr:colOff>1619250</xdr:colOff>
      <xdr:row>5</xdr:row>
      <xdr:rowOff>161925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33350"/>
          <a:ext cx="15430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topLeftCell="A15" zoomScale="60" zoomScaleNormal="100" workbookViewId="0">
      <selection activeCell="O55" sqref="O55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7" t="s">
        <v>9</v>
      </c>
      <c r="C1" s="27"/>
      <c r="D1" s="27"/>
      <c r="E1" s="27"/>
      <c r="F1" s="27"/>
      <c r="G1" s="1"/>
    </row>
    <row r="2" spans="2:7" s="2" customFormat="1" x14ac:dyDescent="0.25">
      <c r="B2" s="27" t="s">
        <v>0</v>
      </c>
      <c r="C2" s="27"/>
      <c r="D2" s="27"/>
      <c r="E2" s="27"/>
      <c r="F2" s="27"/>
      <c r="G2" s="1"/>
    </row>
    <row r="3" spans="2:7" s="2" customFormat="1" x14ac:dyDescent="0.25">
      <c r="B3" s="28" t="s">
        <v>10</v>
      </c>
      <c r="C3" s="28"/>
      <c r="D3" s="28"/>
      <c r="E3" s="28"/>
      <c r="F3" s="28"/>
      <c r="G3" s="3"/>
    </row>
    <row r="4" spans="2:7" s="2" customFormat="1" x14ac:dyDescent="0.25">
      <c r="B4" s="28" t="s">
        <v>1</v>
      </c>
      <c r="C4" s="28"/>
      <c r="D4" s="28"/>
      <c r="E4" s="28"/>
      <c r="F4" s="28"/>
      <c r="G4" s="3"/>
    </row>
    <row r="5" spans="2:7" s="2" customFormat="1" x14ac:dyDescent="0.25">
      <c r="B5" s="27" t="s">
        <v>2</v>
      </c>
      <c r="C5" s="27"/>
      <c r="D5" s="27"/>
      <c r="E5" s="27"/>
      <c r="F5" s="27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11</v>
      </c>
    </row>
    <row r="8" spans="2:7" s="7" customFormat="1" ht="13.5" customHeight="1" x14ac:dyDescent="0.25">
      <c r="F8" s="8" t="s">
        <v>3</v>
      </c>
    </row>
    <row r="9" spans="2:7" s="7" customFormat="1" ht="15" x14ac:dyDescent="0.25">
      <c r="B9" s="5" t="s">
        <v>12</v>
      </c>
    </row>
    <row r="10" spans="2:7" s="7" customFormat="1" ht="15" x14ac:dyDescent="0.25">
      <c r="B10" s="6" t="s">
        <v>13</v>
      </c>
      <c r="F10" s="9">
        <v>769545501.49000001</v>
      </c>
    </row>
    <row r="11" spans="2:7" s="7" customFormat="1" ht="15" x14ac:dyDescent="0.25">
      <c r="B11" s="6" t="s">
        <v>14</v>
      </c>
      <c r="F11" s="9">
        <v>7698029628.46</v>
      </c>
    </row>
    <row r="12" spans="2:7" s="7" customFormat="1" ht="15" x14ac:dyDescent="0.25">
      <c r="B12" s="6" t="s">
        <v>15</v>
      </c>
      <c r="F12" s="9">
        <v>444528070.08999997</v>
      </c>
    </row>
    <row r="13" spans="2:7" s="7" customFormat="1" ht="15" x14ac:dyDescent="0.25">
      <c r="B13" s="6" t="s">
        <v>16</v>
      </c>
      <c r="F13" s="9">
        <v>24754678.960000001</v>
      </c>
    </row>
    <row r="14" spans="2:7" s="7" customFormat="1" ht="15" x14ac:dyDescent="0.25">
      <c r="B14" s="6" t="s">
        <v>17</v>
      </c>
      <c r="F14" s="10">
        <v>17297035.559999999</v>
      </c>
    </row>
    <row r="15" spans="2:7" s="7" customFormat="1" ht="15" x14ac:dyDescent="0.25">
      <c r="B15" s="5" t="s">
        <v>18</v>
      </c>
      <c r="F15" s="11">
        <f>+F10+F11+F12+F13+F14</f>
        <v>8954154914.5599976</v>
      </c>
    </row>
    <row r="16" spans="2:7" s="7" customFormat="1" ht="15" x14ac:dyDescent="0.25">
      <c r="F16" s="6"/>
    </row>
    <row r="17" spans="2:7" s="7" customFormat="1" ht="15" x14ac:dyDescent="0.25">
      <c r="B17" s="5" t="s">
        <v>19</v>
      </c>
      <c r="F17" s="6"/>
    </row>
    <row r="18" spans="2:7" s="7" customFormat="1" ht="15" x14ac:dyDescent="0.25">
      <c r="B18" s="6" t="s">
        <v>20</v>
      </c>
      <c r="F18" s="9">
        <f>5607984649.52-1466176454.67</f>
        <v>4141808194.8500004</v>
      </c>
    </row>
    <row r="19" spans="2:7" s="7" customFormat="1" ht="15" x14ac:dyDescent="0.25">
      <c r="B19" s="6" t="s">
        <v>21</v>
      </c>
      <c r="F19" s="9">
        <f>2566113518.15-1142272310.6</f>
        <v>1423841207.5500002</v>
      </c>
    </row>
    <row r="20" spans="2:7" s="7" customFormat="1" ht="15" x14ac:dyDescent="0.25">
      <c r="B20" s="6" t="s">
        <v>22</v>
      </c>
      <c r="F20" s="9">
        <f>1089618321.01-662810701.21</f>
        <v>426807619.79999995</v>
      </c>
    </row>
    <row r="21" spans="2:7" s="7" customFormat="1" ht="15" x14ac:dyDescent="0.25">
      <c r="B21" s="6" t="s">
        <v>23</v>
      </c>
      <c r="F21" s="9">
        <v>3139478882.0300002</v>
      </c>
    </row>
    <row r="22" spans="2:7" s="7" customFormat="1" ht="15" x14ac:dyDescent="0.25">
      <c r="B22" s="6" t="s">
        <v>24</v>
      </c>
      <c r="F22" s="10">
        <v>14622956.51</v>
      </c>
    </row>
    <row r="23" spans="2:7" s="7" customFormat="1" ht="15" x14ac:dyDescent="0.25">
      <c r="B23" s="5" t="s">
        <v>25</v>
      </c>
      <c r="F23" s="11">
        <f>+F18+F19+F20+F21+F22</f>
        <v>9146558860.7400017</v>
      </c>
    </row>
    <row r="24" spans="2:7" s="7" customFormat="1" ht="15" x14ac:dyDescent="0.25">
      <c r="F24" s="6"/>
    </row>
    <row r="25" spans="2:7" s="7" customFormat="1" thickBot="1" x14ac:dyDescent="0.3">
      <c r="B25" s="12" t="s">
        <v>26</v>
      </c>
      <c r="C25" s="13"/>
      <c r="D25" s="13"/>
      <c r="E25" s="13"/>
      <c r="F25" s="14">
        <f>+F15+F23</f>
        <v>18100713775.299999</v>
      </c>
    </row>
    <row r="26" spans="2:7" s="7" customFormat="1" thickTop="1" x14ac:dyDescent="0.25">
      <c r="F26" s="6"/>
    </row>
    <row r="27" spans="2:7" s="7" customFormat="1" ht="15" x14ac:dyDescent="0.25">
      <c r="B27" s="5" t="s">
        <v>27</v>
      </c>
      <c r="C27" s="6"/>
      <c r="D27" s="6"/>
      <c r="E27" s="6"/>
      <c r="F27" s="6"/>
      <c r="G27" s="6"/>
    </row>
    <row r="28" spans="2:7" s="7" customFormat="1" ht="15" x14ac:dyDescent="0.25">
      <c r="B28" s="5" t="s">
        <v>28</v>
      </c>
      <c r="C28" s="6"/>
      <c r="D28" s="6"/>
      <c r="E28" s="6"/>
      <c r="F28" s="10">
        <v>-843303869.77999997</v>
      </c>
      <c r="G28" s="6"/>
    </row>
    <row r="29" spans="2:7" s="7" customFormat="1" ht="15" x14ac:dyDescent="0.25">
      <c r="B29" s="5" t="s">
        <v>29</v>
      </c>
      <c r="C29" s="6"/>
      <c r="D29" s="6"/>
      <c r="E29" s="6"/>
      <c r="F29" s="11">
        <f>+F28</f>
        <v>-843303869.77999997</v>
      </c>
      <c r="G29" s="6"/>
    </row>
    <row r="30" spans="2:7" s="7" customFormat="1" ht="15" x14ac:dyDescent="0.25">
      <c r="B30" s="5" t="s">
        <v>30</v>
      </c>
      <c r="C30" s="6"/>
      <c r="D30" s="6"/>
      <c r="E30" s="6"/>
      <c r="F30" s="6"/>
      <c r="G30" s="6"/>
    </row>
    <row r="31" spans="2:7" s="7" customFormat="1" ht="15" x14ac:dyDescent="0.25">
      <c r="B31" s="6" t="s">
        <v>31</v>
      </c>
      <c r="C31" s="6"/>
      <c r="D31" s="6"/>
      <c r="E31" s="6"/>
      <c r="F31" s="9">
        <v>-547814.49</v>
      </c>
      <c r="G31" s="6"/>
    </row>
    <row r="32" spans="2:7" s="7" customFormat="1" ht="15" x14ac:dyDescent="0.25">
      <c r="B32" s="6" t="s">
        <v>32</v>
      </c>
      <c r="C32" s="6"/>
      <c r="D32" s="6"/>
      <c r="E32" s="6"/>
      <c r="F32" s="10">
        <v>-205087995.09</v>
      </c>
      <c r="G32" s="6"/>
    </row>
    <row r="33" spans="2:7" s="7" customFormat="1" ht="15" x14ac:dyDescent="0.25">
      <c r="B33" s="5" t="s">
        <v>33</v>
      </c>
      <c r="C33" s="6"/>
      <c r="D33" s="6"/>
      <c r="E33" s="6"/>
      <c r="F33" s="11">
        <f>+F31+F32</f>
        <v>-205635809.58000001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34</v>
      </c>
      <c r="C35" s="6"/>
      <c r="D35" s="6"/>
      <c r="E35" s="6"/>
      <c r="F35" s="11">
        <f>+F29+F33</f>
        <v>-1048939679.36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35</v>
      </c>
      <c r="C37" s="6"/>
      <c r="D37" s="6"/>
      <c r="E37" s="6"/>
      <c r="F37" s="6"/>
      <c r="G37" s="6"/>
    </row>
    <row r="38" spans="2:7" s="7" customFormat="1" ht="15" x14ac:dyDescent="0.25">
      <c r="B38" s="6" t="s">
        <v>36</v>
      </c>
      <c r="C38" s="6"/>
      <c r="D38" s="6"/>
      <c r="E38" s="6"/>
      <c r="F38" s="9">
        <v>-22871630349.099998</v>
      </c>
      <c r="G38" s="6"/>
    </row>
    <row r="39" spans="2:7" s="7" customFormat="1" ht="15" x14ac:dyDescent="0.25">
      <c r="B39" s="6" t="s">
        <v>37</v>
      </c>
      <c r="C39" s="6"/>
      <c r="D39" s="6"/>
      <c r="E39" s="6"/>
      <c r="F39" s="10">
        <v>5819856253.1599998</v>
      </c>
      <c r="G39" s="6"/>
    </row>
    <row r="40" spans="2:7" s="7" customFormat="1" ht="15" x14ac:dyDescent="0.25">
      <c r="B40" s="5" t="s">
        <v>38</v>
      </c>
      <c r="C40" s="6"/>
      <c r="D40" s="6"/>
      <c r="E40" s="6"/>
      <c r="F40" s="11">
        <f>+F38+F39</f>
        <v>-17051774095.939999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39</v>
      </c>
      <c r="C42" s="15"/>
      <c r="D42" s="15"/>
      <c r="E42" s="15"/>
      <c r="F42" s="14">
        <f>+F35+F40</f>
        <v>-18100713775.299999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40</v>
      </c>
      <c r="E44" s="9"/>
      <c r="F44" s="17"/>
      <c r="G44" s="9"/>
    </row>
    <row r="45" spans="2:7" s="6" customFormat="1" ht="15" x14ac:dyDescent="0.25">
      <c r="B45" s="6" t="s">
        <v>41</v>
      </c>
      <c r="E45" s="9"/>
      <c r="F45" s="17">
        <v>322881044.23000002</v>
      </c>
      <c r="G45" s="9"/>
    </row>
    <row r="46" spans="2:7" s="6" customFormat="1" ht="15" hidden="1" customHeight="1" x14ac:dyDescent="0.25">
      <c r="B46" s="6" t="s">
        <v>42</v>
      </c>
      <c r="E46" s="9"/>
      <c r="F46" s="17">
        <v>0</v>
      </c>
      <c r="G46" s="9"/>
    </row>
    <row r="47" spans="2:7" s="6" customFormat="1" thickBot="1" x14ac:dyDescent="0.3">
      <c r="B47" s="6" t="s">
        <v>43</v>
      </c>
      <c r="E47" s="9"/>
      <c r="F47" s="18">
        <f>+F45</f>
        <v>322881044.23000002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44</v>
      </c>
      <c r="E49" s="9"/>
      <c r="F49" s="17"/>
      <c r="G49" s="9"/>
    </row>
    <row r="50" spans="2:7" s="6" customFormat="1" ht="15" x14ac:dyDescent="0.25">
      <c r="B50" s="6" t="s">
        <v>41</v>
      </c>
      <c r="E50" s="9"/>
      <c r="F50" s="17">
        <v>-322881044.23000002</v>
      </c>
      <c r="G50" s="9"/>
    </row>
    <row r="51" spans="2:7" s="6" customFormat="1" ht="15" hidden="1" customHeight="1" x14ac:dyDescent="0.25">
      <c r="B51" s="6" t="s">
        <v>42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45</v>
      </c>
      <c r="F52" s="18">
        <f>+F50</f>
        <v>-322881044.23000002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4</v>
      </c>
      <c r="F59" s="25" t="s">
        <v>5</v>
      </c>
      <c r="G59" s="25"/>
    </row>
    <row r="60" spans="2:7" s="6" customFormat="1" ht="15" x14ac:dyDescent="0.25">
      <c r="B60" s="22" t="s">
        <v>6</v>
      </c>
      <c r="F60" s="24" t="s">
        <v>46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9" t="s">
        <v>7</v>
      </c>
      <c r="D62" s="29"/>
      <c r="E62" s="29"/>
    </row>
    <row r="63" spans="2:7" s="6" customFormat="1" ht="15" x14ac:dyDescent="0.25">
      <c r="C63" s="24" t="s">
        <v>8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pageSetup scale="83" orientation="portrait" horizontalDpi="0" verticalDpi="0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2025-03-20T18:09:26Z</cp:lastPrinted>
  <dcterms:created xsi:type="dcterms:W3CDTF">2025-02-14T15:30:24Z</dcterms:created>
  <dcterms:modified xsi:type="dcterms:W3CDTF">2025-03-20T18:09:29Z</dcterms:modified>
</cp:coreProperties>
</file>