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ominguezc\Documents\1) Información del Portal de Transparencia\12) Finanzas\9- Septiembre 2025\1) Balance General\"/>
    </mc:Choice>
  </mc:AlternateContent>
  <bookViews>
    <workbookView xWindow="0" yWindow="0" windowWidth="21600" windowHeight="9135"/>
  </bookViews>
  <sheets>
    <sheet name="ESTADO DE SITUACION R 2025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4" l="1"/>
  <c r="G47" i="4"/>
  <c r="G40" i="4"/>
  <c r="G33" i="4"/>
  <c r="G29" i="4"/>
  <c r="G35" i="4" s="1"/>
  <c r="G42" i="4" s="1"/>
  <c r="G20" i="4"/>
  <c r="G19" i="4"/>
  <c r="G18" i="4"/>
  <c r="G15" i="4"/>
  <c r="G23" i="4" l="1"/>
  <c r="G25" i="4" s="1"/>
</calcChain>
</file>

<file path=xl/sharedStrings.xml><?xml version="1.0" encoding="utf-8"?>
<sst xmlns="http://schemas.openxmlformats.org/spreadsheetml/2006/main" count="51" uniqueCount="49">
  <si>
    <t>CORAASAN</t>
  </si>
  <si>
    <t>VALORES EN RD$</t>
  </si>
  <si>
    <t>Balance Acumulado</t>
  </si>
  <si>
    <t>Dirección General</t>
  </si>
  <si>
    <t>COORPORACION ACUEDUCTO Y ALCANTARILLADO DE SANTIAGO</t>
  </si>
  <si>
    <t>ACTIVOS NO CORRIENTES</t>
  </si>
  <si>
    <t>INVERSIONES Y OTROS</t>
  </si>
  <si>
    <t>DOCUMENTOS Y CUENTAS POR COBRAR</t>
  </si>
  <si>
    <t>INVENTARIOS</t>
  </si>
  <si>
    <t>PAGOS ANTICIPADOS</t>
  </si>
  <si>
    <t>OTROS ACTIVOS</t>
  </si>
  <si>
    <t>APORTES</t>
  </si>
  <si>
    <t>CREDITOS DIFERIDOS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</si>
  <si>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</si>
  <si>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</si>
  <si>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</si>
  <si>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</si>
  <si>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</si>
  <si>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</si>
  <si>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>BALANCE GENERAL</t>
  </si>
  <si>
    <t>ACTIVOS</t>
  </si>
  <si>
    <t>ACTIVOS CORRIENTES</t>
  </si>
  <si>
    <t>EFECTIVO</t>
  </si>
  <si>
    <t>TOTAL DE ACTIVOS CORRIENTES</t>
  </si>
  <si>
    <t xml:space="preserve">ACUEDUCTO </t>
  </si>
  <si>
    <t>ALCANTARILLADO</t>
  </si>
  <si>
    <t>PROPIEDADES COMUNES</t>
  </si>
  <si>
    <t>CONSTRUCCIONES EN PROCESO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</si>
  <si>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</si>
  <si>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</si>
  <si>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</si>
  <si>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</si>
  <si>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</si>
  <si>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</si>
  <si>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</si>
  <si>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TOTAL DE PASIVOS NO CORRIENTES</t>
  </si>
  <si>
    <t>TOTAL DE PASIVOS</t>
  </si>
  <si>
    <t>PATRIMONIO</t>
  </si>
  <si>
    <t xml:space="preserve">RESULTADOS </t>
  </si>
  <si>
    <t>TOTAL DE PATRIMONIO</t>
  </si>
  <si>
    <t>TOTAL  PASIVOS Y PATRIMONIO</t>
  </si>
  <si>
    <t xml:space="preserve">Licda. Bismary B. Roque </t>
  </si>
  <si>
    <t xml:space="preserve">Lic. Juana Elizabeth Cruz </t>
  </si>
  <si>
    <t>Contadora</t>
  </si>
  <si>
    <t>Dirección Financiera</t>
  </si>
  <si>
    <t>Ing. Andrés  Cueto Rosario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</si>
  <si>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</si>
  <si>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</si>
  <si>
    <t>CORRESPONDIENTE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</si>
</sst>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i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2" fillId="0" borderId="0" xfId="0" applyFont="1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left"/>
    </xf>
    <xf numFmtId="4" fontId="2" fillId="0" borderId="0" xfId="0" applyNumberFormat="1" applyFont="1"/>
    <xf numFmtId="4" fontId="2" fillId="0" borderId="2" xfId="0" applyNumberFormat="1" applyFont="1" applyBorder="1"/>
    <xf numFmtId="4" fontId="1" fillId="0" borderId="0" xfId="0" applyNumberFormat="1" applyFont="1"/>
    <xf numFmtId="0" fontId="6" fillId="0" borderId="0" xfId="0" applyFont="1"/>
    <xf numFmtId="0" fontId="7" fillId="0" borderId="0" xfId="0" applyFont="1"/>
    <xf numFmtId="4" fontId="6" fillId="0" borderId="1" xfId="0" applyNumberFormat="1" applyFont="1" applyBorder="1"/>
    <xf numFmtId="0" fontId="8" fillId="0" borderId="0" xfId="0" applyFont="1"/>
    <xf numFmtId="4" fontId="1" fillId="0" borderId="0" xfId="0" applyNumberFormat="1" applyFont="1" applyBorder="1"/>
    <xf numFmtId="0" fontId="2" fillId="0" borderId="2" xfId="0" applyFont="1" applyBorder="1"/>
    <xf numFmtId="0" fontId="2" fillId="0" borderId="0" xfId="0" applyFont="1" applyAlignment="1">
      <alignment horizontal="center" wrapText="1"/>
    </xf>
    <xf numFmtId="0" fontId="11" fillId="0" borderId="0" xfId="0" applyFont="1"/>
    <xf numFmtId="164" fontId="4" fillId="0" borderId="0" xfId="1" applyFont="1" applyAlignment="1"/>
    <xf numFmtId="164" fontId="5" fillId="0" borderId="0" xfId="1" applyFont="1" applyAlignment="1"/>
    <xf numFmtId="164" fontId="4" fillId="0" borderId="0" xfId="1" applyFont="1" applyAlignment="1">
      <alignment horizontal="center"/>
    </xf>
    <xf numFmtId="164" fontId="2" fillId="0" borderId="0" xfId="1" applyFont="1"/>
    <xf numFmtId="164" fontId="0" fillId="0" borderId="0" xfId="1" applyFont="1"/>
    <xf numFmtId="164" fontId="11" fillId="0" borderId="0" xfId="1" applyFont="1"/>
    <xf numFmtId="4" fontId="2" fillId="2" borderId="2" xfId="0" applyNumberFormat="1" applyFont="1" applyFill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12" fillId="0" borderId="0" xfId="1" applyFont="1"/>
    <xf numFmtId="4" fontId="13" fillId="0" borderId="0" xfId="0" applyNumberFormat="1" applyFont="1"/>
    <xf numFmtId="4" fontId="13" fillId="0" borderId="2" xfId="0" applyNumberFormat="1" applyFont="1" applyBorder="1"/>
    <xf numFmtId="4" fontId="14" fillId="0" borderId="0" xfId="0" applyNumberFormat="1" applyFont="1"/>
    <xf numFmtId="0" fontId="13" fillId="0" borderId="0" xfId="0" applyFont="1"/>
    <xf numFmtId="4" fontId="15" fillId="0" borderId="1" xfId="0" applyNumberFormat="1" applyFont="1" applyBorder="1"/>
    <xf numFmtId="4" fontId="16" fillId="0" borderId="0" xfId="0" applyNumberFormat="1" applyFont="1"/>
    <xf numFmtId="4" fontId="13" fillId="0" borderId="0" xfId="0" applyNumberFormat="1" applyFont="1" applyBorder="1"/>
    <xf numFmtId="4" fontId="14" fillId="0" borderId="1" xfId="0" applyNumberFormat="1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161925</xdr:rowOff>
    </xdr:from>
    <xdr:to>
      <xdr:col>2</xdr:col>
      <xdr:colOff>1485900</xdr:colOff>
      <xdr:row>4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61925"/>
          <a:ext cx="14001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"/>
  <sheetViews>
    <sheetView tabSelected="1" view="pageBreakPreview" topLeftCell="B25" zoomScale="60" zoomScaleNormal="100" workbookViewId="0">
      <selection activeCell="E15" sqref="E15"/>
    </sheetView>
  </sheetViews>
  <sheetFormatPr baseColWidth="10" defaultRowHeight="15.75" x14ac:dyDescent="0.25"/>
  <cols>
    <col min="1" max="1" width="11.42578125" style="16"/>
    <col min="2" max="2" width="16.85546875" style="22" bestFit="1" customWidth="1"/>
    <col min="3" max="3" width="34.7109375" style="16" customWidth="1"/>
    <col min="4" max="4" width="9.140625" style="16" customWidth="1"/>
    <col min="5" max="5" width="11.140625" style="16" customWidth="1"/>
    <col min="6" max="6" width="9.28515625" style="16" customWidth="1"/>
    <col min="7" max="7" width="19.7109375" style="16" customWidth="1"/>
    <col min="8" max="8" width="16.85546875" style="22" bestFit="1" customWidth="1"/>
    <col min="9" max="9" width="19.5703125" style="16" bestFit="1" customWidth="1"/>
    <col min="10" max="251" width="11.42578125" style="16"/>
    <col min="252" max="252" width="34.7109375" style="16" customWidth="1"/>
    <col min="253" max="253" width="9.140625" style="16" customWidth="1"/>
    <col min="254" max="254" width="11.140625" style="16" customWidth="1"/>
    <col min="255" max="255" width="9.28515625" style="16" customWidth="1"/>
    <col min="256" max="256" width="19.7109375" style="16" customWidth="1"/>
    <col min="257" max="257" width="13.140625" style="16" customWidth="1"/>
    <col min="258" max="507" width="11.42578125" style="16"/>
    <col min="508" max="508" width="34.7109375" style="16" customWidth="1"/>
    <col min="509" max="509" width="9.140625" style="16" customWidth="1"/>
    <col min="510" max="510" width="11.140625" style="16" customWidth="1"/>
    <col min="511" max="511" width="9.28515625" style="16" customWidth="1"/>
    <col min="512" max="512" width="19.7109375" style="16" customWidth="1"/>
    <col min="513" max="513" width="13.140625" style="16" customWidth="1"/>
    <col min="514" max="763" width="11.42578125" style="16"/>
    <col min="764" max="764" width="34.7109375" style="16" customWidth="1"/>
    <col min="765" max="765" width="9.140625" style="16" customWidth="1"/>
    <col min="766" max="766" width="11.140625" style="16" customWidth="1"/>
    <col min="767" max="767" width="9.28515625" style="16" customWidth="1"/>
    <col min="768" max="768" width="19.7109375" style="16" customWidth="1"/>
    <col min="769" max="769" width="13.140625" style="16" customWidth="1"/>
    <col min="770" max="1019" width="11.42578125" style="16"/>
    <col min="1020" max="1020" width="34.7109375" style="16" customWidth="1"/>
    <col min="1021" max="1021" width="9.140625" style="16" customWidth="1"/>
    <col min="1022" max="1022" width="11.140625" style="16" customWidth="1"/>
    <col min="1023" max="1023" width="9.28515625" style="16" customWidth="1"/>
    <col min="1024" max="1024" width="19.7109375" style="16" customWidth="1"/>
    <col min="1025" max="1025" width="13.140625" style="16" customWidth="1"/>
    <col min="1026" max="1275" width="11.42578125" style="16"/>
    <col min="1276" max="1276" width="34.7109375" style="16" customWidth="1"/>
    <col min="1277" max="1277" width="9.140625" style="16" customWidth="1"/>
    <col min="1278" max="1278" width="11.140625" style="16" customWidth="1"/>
    <col min="1279" max="1279" width="9.28515625" style="16" customWidth="1"/>
    <col min="1280" max="1280" width="19.7109375" style="16" customWidth="1"/>
    <col min="1281" max="1281" width="13.140625" style="16" customWidth="1"/>
    <col min="1282" max="1531" width="11.42578125" style="16"/>
    <col min="1532" max="1532" width="34.7109375" style="16" customWidth="1"/>
    <col min="1533" max="1533" width="9.140625" style="16" customWidth="1"/>
    <col min="1534" max="1534" width="11.140625" style="16" customWidth="1"/>
    <col min="1535" max="1535" width="9.28515625" style="16" customWidth="1"/>
    <col min="1536" max="1536" width="19.7109375" style="16" customWidth="1"/>
    <col min="1537" max="1537" width="13.140625" style="16" customWidth="1"/>
    <col min="1538" max="1787" width="11.42578125" style="16"/>
    <col min="1788" max="1788" width="34.7109375" style="16" customWidth="1"/>
    <col min="1789" max="1789" width="9.140625" style="16" customWidth="1"/>
    <col min="1790" max="1790" width="11.140625" style="16" customWidth="1"/>
    <col min="1791" max="1791" width="9.28515625" style="16" customWidth="1"/>
    <col min="1792" max="1792" width="19.7109375" style="16" customWidth="1"/>
    <col min="1793" max="1793" width="13.140625" style="16" customWidth="1"/>
    <col min="1794" max="2043" width="11.42578125" style="16"/>
    <col min="2044" max="2044" width="34.7109375" style="16" customWidth="1"/>
    <col min="2045" max="2045" width="9.140625" style="16" customWidth="1"/>
    <col min="2046" max="2046" width="11.140625" style="16" customWidth="1"/>
    <col min="2047" max="2047" width="9.28515625" style="16" customWidth="1"/>
    <col min="2048" max="2048" width="19.7109375" style="16" customWidth="1"/>
    <col min="2049" max="2049" width="13.140625" style="16" customWidth="1"/>
    <col min="2050" max="2299" width="11.42578125" style="16"/>
    <col min="2300" max="2300" width="34.7109375" style="16" customWidth="1"/>
    <col min="2301" max="2301" width="9.140625" style="16" customWidth="1"/>
    <col min="2302" max="2302" width="11.140625" style="16" customWidth="1"/>
    <col min="2303" max="2303" width="9.28515625" style="16" customWidth="1"/>
    <col min="2304" max="2304" width="19.7109375" style="16" customWidth="1"/>
    <col min="2305" max="2305" width="13.140625" style="16" customWidth="1"/>
    <col min="2306" max="2555" width="11.42578125" style="16"/>
    <col min="2556" max="2556" width="34.7109375" style="16" customWidth="1"/>
    <col min="2557" max="2557" width="9.140625" style="16" customWidth="1"/>
    <col min="2558" max="2558" width="11.140625" style="16" customWidth="1"/>
    <col min="2559" max="2559" width="9.28515625" style="16" customWidth="1"/>
    <col min="2560" max="2560" width="19.7109375" style="16" customWidth="1"/>
    <col min="2561" max="2561" width="13.140625" style="16" customWidth="1"/>
    <col min="2562" max="2811" width="11.42578125" style="16"/>
    <col min="2812" max="2812" width="34.7109375" style="16" customWidth="1"/>
    <col min="2813" max="2813" width="9.140625" style="16" customWidth="1"/>
    <col min="2814" max="2814" width="11.140625" style="16" customWidth="1"/>
    <col min="2815" max="2815" width="9.28515625" style="16" customWidth="1"/>
    <col min="2816" max="2816" width="19.7109375" style="16" customWidth="1"/>
    <col min="2817" max="2817" width="13.140625" style="16" customWidth="1"/>
    <col min="2818" max="3067" width="11.42578125" style="16"/>
    <col min="3068" max="3068" width="34.7109375" style="16" customWidth="1"/>
    <col min="3069" max="3069" width="9.140625" style="16" customWidth="1"/>
    <col min="3070" max="3070" width="11.140625" style="16" customWidth="1"/>
    <col min="3071" max="3071" width="9.28515625" style="16" customWidth="1"/>
    <col min="3072" max="3072" width="19.7109375" style="16" customWidth="1"/>
    <col min="3073" max="3073" width="13.140625" style="16" customWidth="1"/>
    <col min="3074" max="3323" width="11.42578125" style="16"/>
    <col min="3324" max="3324" width="34.7109375" style="16" customWidth="1"/>
    <col min="3325" max="3325" width="9.140625" style="16" customWidth="1"/>
    <col min="3326" max="3326" width="11.140625" style="16" customWidth="1"/>
    <col min="3327" max="3327" width="9.28515625" style="16" customWidth="1"/>
    <col min="3328" max="3328" width="19.7109375" style="16" customWidth="1"/>
    <col min="3329" max="3329" width="13.140625" style="16" customWidth="1"/>
    <col min="3330" max="3579" width="11.42578125" style="16"/>
    <col min="3580" max="3580" width="34.7109375" style="16" customWidth="1"/>
    <col min="3581" max="3581" width="9.140625" style="16" customWidth="1"/>
    <col min="3582" max="3582" width="11.140625" style="16" customWidth="1"/>
    <col min="3583" max="3583" width="9.28515625" style="16" customWidth="1"/>
    <col min="3584" max="3584" width="19.7109375" style="16" customWidth="1"/>
    <col min="3585" max="3585" width="13.140625" style="16" customWidth="1"/>
    <col min="3586" max="3835" width="11.42578125" style="16"/>
    <col min="3836" max="3836" width="34.7109375" style="16" customWidth="1"/>
    <col min="3837" max="3837" width="9.140625" style="16" customWidth="1"/>
    <col min="3838" max="3838" width="11.140625" style="16" customWidth="1"/>
    <col min="3839" max="3839" width="9.28515625" style="16" customWidth="1"/>
    <col min="3840" max="3840" width="19.7109375" style="16" customWidth="1"/>
    <col min="3841" max="3841" width="13.140625" style="16" customWidth="1"/>
    <col min="3842" max="4091" width="11.42578125" style="16"/>
    <col min="4092" max="4092" width="34.7109375" style="16" customWidth="1"/>
    <col min="4093" max="4093" width="9.140625" style="16" customWidth="1"/>
    <col min="4094" max="4094" width="11.140625" style="16" customWidth="1"/>
    <col min="4095" max="4095" width="9.28515625" style="16" customWidth="1"/>
    <col min="4096" max="4096" width="19.7109375" style="16" customWidth="1"/>
    <col min="4097" max="4097" width="13.140625" style="16" customWidth="1"/>
    <col min="4098" max="4347" width="11.42578125" style="16"/>
    <col min="4348" max="4348" width="34.7109375" style="16" customWidth="1"/>
    <col min="4349" max="4349" width="9.140625" style="16" customWidth="1"/>
    <col min="4350" max="4350" width="11.140625" style="16" customWidth="1"/>
    <col min="4351" max="4351" width="9.28515625" style="16" customWidth="1"/>
    <col min="4352" max="4352" width="19.7109375" style="16" customWidth="1"/>
    <col min="4353" max="4353" width="13.140625" style="16" customWidth="1"/>
    <col min="4354" max="4603" width="11.42578125" style="16"/>
    <col min="4604" max="4604" width="34.7109375" style="16" customWidth="1"/>
    <col min="4605" max="4605" width="9.140625" style="16" customWidth="1"/>
    <col min="4606" max="4606" width="11.140625" style="16" customWidth="1"/>
    <col min="4607" max="4607" width="9.28515625" style="16" customWidth="1"/>
    <col min="4608" max="4608" width="19.7109375" style="16" customWidth="1"/>
    <col min="4609" max="4609" width="13.140625" style="16" customWidth="1"/>
    <col min="4610" max="4859" width="11.42578125" style="16"/>
    <col min="4860" max="4860" width="34.7109375" style="16" customWidth="1"/>
    <col min="4861" max="4861" width="9.140625" style="16" customWidth="1"/>
    <col min="4862" max="4862" width="11.140625" style="16" customWidth="1"/>
    <col min="4863" max="4863" width="9.28515625" style="16" customWidth="1"/>
    <col min="4864" max="4864" width="19.7109375" style="16" customWidth="1"/>
    <col min="4865" max="4865" width="13.140625" style="16" customWidth="1"/>
    <col min="4866" max="5115" width="11.42578125" style="16"/>
    <col min="5116" max="5116" width="34.7109375" style="16" customWidth="1"/>
    <col min="5117" max="5117" width="9.140625" style="16" customWidth="1"/>
    <col min="5118" max="5118" width="11.140625" style="16" customWidth="1"/>
    <col min="5119" max="5119" width="9.28515625" style="16" customWidth="1"/>
    <col min="5120" max="5120" width="19.7109375" style="16" customWidth="1"/>
    <col min="5121" max="5121" width="13.140625" style="16" customWidth="1"/>
    <col min="5122" max="5371" width="11.42578125" style="16"/>
    <col min="5372" max="5372" width="34.7109375" style="16" customWidth="1"/>
    <col min="5373" max="5373" width="9.140625" style="16" customWidth="1"/>
    <col min="5374" max="5374" width="11.140625" style="16" customWidth="1"/>
    <col min="5375" max="5375" width="9.28515625" style="16" customWidth="1"/>
    <col min="5376" max="5376" width="19.7109375" style="16" customWidth="1"/>
    <col min="5377" max="5377" width="13.140625" style="16" customWidth="1"/>
    <col min="5378" max="5627" width="11.42578125" style="16"/>
    <col min="5628" max="5628" width="34.7109375" style="16" customWidth="1"/>
    <col min="5629" max="5629" width="9.140625" style="16" customWidth="1"/>
    <col min="5630" max="5630" width="11.140625" style="16" customWidth="1"/>
    <col min="5631" max="5631" width="9.28515625" style="16" customWidth="1"/>
    <col min="5632" max="5632" width="19.7109375" style="16" customWidth="1"/>
    <col min="5633" max="5633" width="13.140625" style="16" customWidth="1"/>
    <col min="5634" max="5883" width="11.42578125" style="16"/>
    <col min="5884" max="5884" width="34.7109375" style="16" customWidth="1"/>
    <col min="5885" max="5885" width="9.140625" style="16" customWidth="1"/>
    <col min="5886" max="5886" width="11.140625" style="16" customWidth="1"/>
    <col min="5887" max="5887" width="9.28515625" style="16" customWidth="1"/>
    <col min="5888" max="5888" width="19.7109375" style="16" customWidth="1"/>
    <col min="5889" max="5889" width="13.140625" style="16" customWidth="1"/>
    <col min="5890" max="6139" width="11.42578125" style="16"/>
    <col min="6140" max="6140" width="34.7109375" style="16" customWidth="1"/>
    <col min="6141" max="6141" width="9.140625" style="16" customWidth="1"/>
    <col min="6142" max="6142" width="11.140625" style="16" customWidth="1"/>
    <col min="6143" max="6143" width="9.28515625" style="16" customWidth="1"/>
    <col min="6144" max="6144" width="19.7109375" style="16" customWidth="1"/>
    <col min="6145" max="6145" width="13.140625" style="16" customWidth="1"/>
    <col min="6146" max="6395" width="11.42578125" style="16"/>
    <col min="6396" max="6396" width="34.7109375" style="16" customWidth="1"/>
    <col min="6397" max="6397" width="9.140625" style="16" customWidth="1"/>
    <col min="6398" max="6398" width="11.140625" style="16" customWidth="1"/>
    <col min="6399" max="6399" width="9.28515625" style="16" customWidth="1"/>
    <col min="6400" max="6400" width="19.7109375" style="16" customWidth="1"/>
    <col min="6401" max="6401" width="13.140625" style="16" customWidth="1"/>
    <col min="6402" max="6651" width="11.42578125" style="16"/>
    <col min="6652" max="6652" width="34.7109375" style="16" customWidth="1"/>
    <col min="6653" max="6653" width="9.140625" style="16" customWidth="1"/>
    <col min="6654" max="6654" width="11.140625" style="16" customWidth="1"/>
    <col min="6655" max="6655" width="9.28515625" style="16" customWidth="1"/>
    <col min="6656" max="6656" width="19.7109375" style="16" customWidth="1"/>
    <col min="6657" max="6657" width="13.140625" style="16" customWidth="1"/>
    <col min="6658" max="6907" width="11.42578125" style="16"/>
    <col min="6908" max="6908" width="34.7109375" style="16" customWidth="1"/>
    <col min="6909" max="6909" width="9.140625" style="16" customWidth="1"/>
    <col min="6910" max="6910" width="11.140625" style="16" customWidth="1"/>
    <col min="6911" max="6911" width="9.28515625" style="16" customWidth="1"/>
    <col min="6912" max="6912" width="19.7109375" style="16" customWidth="1"/>
    <col min="6913" max="6913" width="13.140625" style="16" customWidth="1"/>
    <col min="6914" max="7163" width="11.42578125" style="16"/>
    <col min="7164" max="7164" width="34.7109375" style="16" customWidth="1"/>
    <col min="7165" max="7165" width="9.140625" style="16" customWidth="1"/>
    <col min="7166" max="7166" width="11.140625" style="16" customWidth="1"/>
    <col min="7167" max="7167" width="9.28515625" style="16" customWidth="1"/>
    <col min="7168" max="7168" width="19.7109375" style="16" customWidth="1"/>
    <col min="7169" max="7169" width="13.140625" style="16" customWidth="1"/>
    <col min="7170" max="7419" width="11.42578125" style="16"/>
    <col min="7420" max="7420" width="34.7109375" style="16" customWidth="1"/>
    <col min="7421" max="7421" width="9.140625" style="16" customWidth="1"/>
    <col min="7422" max="7422" width="11.140625" style="16" customWidth="1"/>
    <col min="7423" max="7423" width="9.28515625" style="16" customWidth="1"/>
    <col min="7424" max="7424" width="19.7109375" style="16" customWidth="1"/>
    <col min="7425" max="7425" width="13.140625" style="16" customWidth="1"/>
    <col min="7426" max="7675" width="11.42578125" style="16"/>
    <col min="7676" max="7676" width="34.7109375" style="16" customWidth="1"/>
    <col min="7677" max="7677" width="9.140625" style="16" customWidth="1"/>
    <col min="7678" max="7678" width="11.140625" style="16" customWidth="1"/>
    <col min="7679" max="7679" width="9.28515625" style="16" customWidth="1"/>
    <col min="7680" max="7680" width="19.7109375" style="16" customWidth="1"/>
    <col min="7681" max="7681" width="13.140625" style="16" customWidth="1"/>
    <col min="7682" max="7931" width="11.42578125" style="16"/>
    <col min="7932" max="7932" width="34.7109375" style="16" customWidth="1"/>
    <col min="7933" max="7933" width="9.140625" style="16" customWidth="1"/>
    <col min="7934" max="7934" width="11.140625" style="16" customWidth="1"/>
    <col min="7935" max="7935" width="9.28515625" style="16" customWidth="1"/>
    <col min="7936" max="7936" width="19.7109375" style="16" customWidth="1"/>
    <col min="7937" max="7937" width="13.140625" style="16" customWidth="1"/>
    <col min="7938" max="8187" width="11.42578125" style="16"/>
    <col min="8188" max="8188" width="34.7109375" style="16" customWidth="1"/>
    <col min="8189" max="8189" width="9.140625" style="16" customWidth="1"/>
    <col min="8190" max="8190" width="11.140625" style="16" customWidth="1"/>
    <col min="8191" max="8191" width="9.28515625" style="16" customWidth="1"/>
    <col min="8192" max="8192" width="19.7109375" style="16" customWidth="1"/>
    <col min="8193" max="8193" width="13.140625" style="16" customWidth="1"/>
    <col min="8194" max="8443" width="11.42578125" style="16"/>
    <col min="8444" max="8444" width="34.7109375" style="16" customWidth="1"/>
    <col min="8445" max="8445" width="9.140625" style="16" customWidth="1"/>
    <col min="8446" max="8446" width="11.140625" style="16" customWidth="1"/>
    <col min="8447" max="8447" width="9.28515625" style="16" customWidth="1"/>
    <col min="8448" max="8448" width="19.7109375" style="16" customWidth="1"/>
    <col min="8449" max="8449" width="13.140625" style="16" customWidth="1"/>
    <col min="8450" max="8699" width="11.42578125" style="16"/>
    <col min="8700" max="8700" width="34.7109375" style="16" customWidth="1"/>
    <col min="8701" max="8701" width="9.140625" style="16" customWidth="1"/>
    <col min="8702" max="8702" width="11.140625" style="16" customWidth="1"/>
    <col min="8703" max="8703" width="9.28515625" style="16" customWidth="1"/>
    <col min="8704" max="8704" width="19.7109375" style="16" customWidth="1"/>
    <col min="8705" max="8705" width="13.140625" style="16" customWidth="1"/>
    <col min="8706" max="8955" width="11.42578125" style="16"/>
    <col min="8956" max="8956" width="34.7109375" style="16" customWidth="1"/>
    <col min="8957" max="8957" width="9.140625" style="16" customWidth="1"/>
    <col min="8958" max="8958" width="11.140625" style="16" customWidth="1"/>
    <col min="8959" max="8959" width="9.28515625" style="16" customWidth="1"/>
    <col min="8960" max="8960" width="19.7109375" style="16" customWidth="1"/>
    <col min="8961" max="8961" width="13.140625" style="16" customWidth="1"/>
    <col min="8962" max="9211" width="11.42578125" style="16"/>
    <col min="9212" max="9212" width="34.7109375" style="16" customWidth="1"/>
    <col min="9213" max="9213" width="9.140625" style="16" customWidth="1"/>
    <col min="9214" max="9214" width="11.140625" style="16" customWidth="1"/>
    <col min="9215" max="9215" width="9.28515625" style="16" customWidth="1"/>
    <col min="9216" max="9216" width="19.7109375" style="16" customWidth="1"/>
    <col min="9217" max="9217" width="13.140625" style="16" customWidth="1"/>
    <col min="9218" max="9467" width="11.42578125" style="16"/>
    <col min="9468" max="9468" width="34.7109375" style="16" customWidth="1"/>
    <col min="9469" max="9469" width="9.140625" style="16" customWidth="1"/>
    <col min="9470" max="9470" width="11.140625" style="16" customWidth="1"/>
    <col min="9471" max="9471" width="9.28515625" style="16" customWidth="1"/>
    <col min="9472" max="9472" width="19.7109375" style="16" customWidth="1"/>
    <col min="9473" max="9473" width="13.140625" style="16" customWidth="1"/>
    <col min="9474" max="9723" width="11.42578125" style="16"/>
    <col min="9724" max="9724" width="34.7109375" style="16" customWidth="1"/>
    <col min="9725" max="9725" width="9.140625" style="16" customWidth="1"/>
    <col min="9726" max="9726" width="11.140625" style="16" customWidth="1"/>
    <col min="9727" max="9727" width="9.28515625" style="16" customWidth="1"/>
    <col min="9728" max="9728" width="19.7109375" style="16" customWidth="1"/>
    <col min="9729" max="9729" width="13.140625" style="16" customWidth="1"/>
    <col min="9730" max="9979" width="11.42578125" style="16"/>
    <col min="9980" max="9980" width="34.7109375" style="16" customWidth="1"/>
    <col min="9981" max="9981" width="9.140625" style="16" customWidth="1"/>
    <col min="9982" max="9982" width="11.140625" style="16" customWidth="1"/>
    <col min="9983" max="9983" width="9.28515625" style="16" customWidth="1"/>
    <col min="9984" max="9984" width="19.7109375" style="16" customWidth="1"/>
    <col min="9985" max="9985" width="13.140625" style="16" customWidth="1"/>
    <col min="9986" max="10235" width="11.42578125" style="16"/>
    <col min="10236" max="10236" width="34.7109375" style="16" customWidth="1"/>
    <col min="10237" max="10237" width="9.140625" style="16" customWidth="1"/>
    <col min="10238" max="10238" width="11.140625" style="16" customWidth="1"/>
    <col min="10239" max="10239" width="9.28515625" style="16" customWidth="1"/>
    <col min="10240" max="10240" width="19.7109375" style="16" customWidth="1"/>
    <col min="10241" max="10241" width="13.140625" style="16" customWidth="1"/>
    <col min="10242" max="10491" width="11.42578125" style="16"/>
    <col min="10492" max="10492" width="34.7109375" style="16" customWidth="1"/>
    <col min="10493" max="10493" width="9.140625" style="16" customWidth="1"/>
    <col min="10494" max="10494" width="11.140625" style="16" customWidth="1"/>
    <col min="10495" max="10495" width="9.28515625" style="16" customWidth="1"/>
    <col min="10496" max="10496" width="19.7109375" style="16" customWidth="1"/>
    <col min="10497" max="10497" width="13.140625" style="16" customWidth="1"/>
    <col min="10498" max="10747" width="11.42578125" style="16"/>
    <col min="10748" max="10748" width="34.7109375" style="16" customWidth="1"/>
    <col min="10749" max="10749" width="9.140625" style="16" customWidth="1"/>
    <col min="10750" max="10750" width="11.140625" style="16" customWidth="1"/>
    <col min="10751" max="10751" width="9.28515625" style="16" customWidth="1"/>
    <col min="10752" max="10752" width="19.7109375" style="16" customWidth="1"/>
    <col min="10753" max="10753" width="13.140625" style="16" customWidth="1"/>
    <col min="10754" max="11003" width="11.42578125" style="16"/>
    <col min="11004" max="11004" width="34.7109375" style="16" customWidth="1"/>
    <col min="11005" max="11005" width="9.140625" style="16" customWidth="1"/>
    <col min="11006" max="11006" width="11.140625" style="16" customWidth="1"/>
    <col min="11007" max="11007" width="9.28515625" style="16" customWidth="1"/>
    <col min="11008" max="11008" width="19.7109375" style="16" customWidth="1"/>
    <col min="11009" max="11009" width="13.140625" style="16" customWidth="1"/>
    <col min="11010" max="11259" width="11.42578125" style="16"/>
    <col min="11260" max="11260" width="34.7109375" style="16" customWidth="1"/>
    <col min="11261" max="11261" width="9.140625" style="16" customWidth="1"/>
    <col min="11262" max="11262" width="11.140625" style="16" customWidth="1"/>
    <col min="11263" max="11263" width="9.28515625" style="16" customWidth="1"/>
    <col min="11264" max="11264" width="19.7109375" style="16" customWidth="1"/>
    <col min="11265" max="11265" width="13.140625" style="16" customWidth="1"/>
    <col min="11266" max="11515" width="11.42578125" style="16"/>
    <col min="11516" max="11516" width="34.7109375" style="16" customWidth="1"/>
    <col min="11517" max="11517" width="9.140625" style="16" customWidth="1"/>
    <col min="11518" max="11518" width="11.140625" style="16" customWidth="1"/>
    <col min="11519" max="11519" width="9.28515625" style="16" customWidth="1"/>
    <col min="11520" max="11520" width="19.7109375" style="16" customWidth="1"/>
    <col min="11521" max="11521" width="13.140625" style="16" customWidth="1"/>
    <col min="11522" max="11771" width="11.42578125" style="16"/>
    <col min="11772" max="11772" width="34.7109375" style="16" customWidth="1"/>
    <col min="11773" max="11773" width="9.140625" style="16" customWidth="1"/>
    <col min="11774" max="11774" width="11.140625" style="16" customWidth="1"/>
    <col min="11775" max="11775" width="9.28515625" style="16" customWidth="1"/>
    <col min="11776" max="11776" width="19.7109375" style="16" customWidth="1"/>
    <col min="11777" max="11777" width="13.140625" style="16" customWidth="1"/>
    <col min="11778" max="12027" width="11.42578125" style="16"/>
    <col min="12028" max="12028" width="34.7109375" style="16" customWidth="1"/>
    <col min="12029" max="12029" width="9.140625" style="16" customWidth="1"/>
    <col min="12030" max="12030" width="11.140625" style="16" customWidth="1"/>
    <col min="12031" max="12031" width="9.28515625" style="16" customWidth="1"/>
    <col min="12032" max="12032" width="19.7109375" style="16" customWidth="1"/>
    <col min="12033" max="12033" width="13.140625" style="16" customWidth="1"/>
    <col min="12034" max="12283" width="11.42578125" style="16"/>
    <col min="12284" max="12284" width="34.7109375" style="16" customWidth="1"/>
    <col min="12285" max="12285" width="9.140625" style="16" customWidth="1"/>
    <col min="12286" max="12286" width="11.140625" style="16" customWidth="1"/>
    <col min="12287" max="12287" width="9.28515625" style="16" customWidth="1"/>
    <col min="12288" max="12288" width="19.7109375" style="16" customWidth="1"/>
    <col min="12289" max="12289" width="13.140625" style="16" customWidth="1"/>
    <col min="12290" max="12539" width="11.42578125" style="16"/>
    <col min="12540" max="12540" width="34.7109375" style="16" customWidth="1"/>
    <col min="12541" max="12541" width="9.140625" style="16" customWidth="1"/>
    <col min="12542" max="12542" width="11.140625" style="16" customWidth="1"/>
    <col min="12543" max="12543" width="9.28515625" style="16" customWidth="1"/>
    <col min="12544" max="12544" width="19.7109375" style="16" customWidth="1"/>
    <col min="12545" max="12545" width="13.140625" style="16" customWidth="1"/>
    <col min="12546" max="12795" width="11.42578125" style="16"/>
    <col min="12796" max="12796" width="34.7109375" style="16" customWidth="1"/>
    <col min="12797" max="12797" width="9.140625" style="16" customWidth="1"/>
    <col min="12798" max="12798" width="11.140625" style="16" customWidth="1"/>
    <col min="12799" max="12799" width="9.28515625" style="16" customWidth="1"/>
    <col min="12800" max="12800" width="19.7109375" style="16" customWidth="1"/>
    <col min="12801" max="12801" width="13.140625" style="16" customWidth="1"/>
    <col min="12802" max="13051" width="11.42578125" style="16"/>
    <col min="13052" max="13052" width="34.7109375" style="16" customWidth="1"/>
    <col min="13053" max="13053" width="9.140625" style="16" customWidth="1"/>
    <col min="13054" max="13054" width="11.140625" style="16" customWidth="1"/>
    <col min="13055" max="13055" width="9.28515625" style="16" customWidth="1"/>
    <col min="13056" max="13056" width="19.7109375" style="16" customWidth="1"/>
    <col min="13057" max="13057" width="13.140625" style="16" customWidth="1"/>
    <col min="13058" max="13307" width="11.42578125" style="16"/>
    <col min="13308" max="13308" width="34.7109375" style="16" customWidth="1"/>
    <col min="13309" max="13309" width="9.140625" style="16" customWidth="1"/>
    <col min="13310" max="13310" width="11.140625" style="16" customWidth="1"/>
    <col min="13311" max="13311" width="9.28515625" style="16" customWidth="1"/>
    <col min="13312" max="13312" width="19.7109375" style="16" customWidth="1"/>
    <col min="13313" max="13313" width="13.140625" style="16" customWidth="1"/>
    <col min="13314" max="13563" width="11.42578125" style="16"/>
    <col min="13564" max="13564" width="34.7109375" style="16" customWidth="1"/>
    <col min="13565" max="13565" width="9.140625" style="16" customWidth="1"/>
    <col min="13566" max="13566" width="11.140625" style="16" customWidth="1"/>
    <col min="13567" max="13567" width="9.28515625" style="16" customWidth="1"/>
    <col min="13568" max="13568" width="19.7109375" style="16" customWidth="1"/>
    <col min="13569" max="13569" width="13.140625" style="16" customWidth="1"/>
    <col min="13570" max="13819" width="11.42578125" style="16"/>
    <col min="13820" max="13820" width="34.7109375" style="16" customWidth="1"/>
    <col min="13821" max="13821" width="9.140625" style="16" customWidth="1"/>
    <col min="13822" max="13822" width="11.140625" style="16" customWidth="1"/>
    <col min="13823" max="13823" width="9.28515625" style="16" customWidth="1"/>
    <col min="13824" max="13824" width="19.7109375" style="16" customWidth="1"/>
    <col min="13825" max="13825" width="13.140625" style="16" customWidth="1"/>
    <col min="13826" max="14075" width="11.42578125" style="16"/>
    <col min="14076" max="14076" width="34.7109375" style="16" customWidth="1"/>
    <col min="14077" max="14077" width="9.140625" style="16" customWidth="1"/>
    <col min="14078" max="14078" width="11.140625" style="16" customWidth="1"/>
    <col min="14079" max="14079" width="9.28515625" style="16" customWidth="1"/>
    <col min="14080" max="14080" width="19.7109375" style="16" customWidth="1"/>
    <col min="14081" max="14081" width="13.140625" style="16" customWidth="1"/>
    <col min="14082" max="14331" width="11.42578125" style="16"/>
    <col min="14332" max="14332" width="34.7109375" style="16" customWidth="1"/>
    <col min="14333" max="14333" width="9.140625" style="16" customWidth="1"/>
    <col min="14334" max="14334" width="11.140625" style="16" customWidth="1"/>
    <col min="14335" max="14335" width="9.28515625" style="16" customWidth="1"/>
    <col min="14336" max="14336" width="19.7109375" style="16" customWidth="1"/>
    <col min="14337" max="14337" width="13.140625" style="16" customWidth="1"/>
    <col min="14338" max="14587" width="11.42578125" style="16"/>
    <col min="14588" max="14588" width="34.7109375" style="16" customWidth="1"/>
    <col min="14589" max="14589" width="9.140625" style="16" customWidth="1"/>
    <col min="14590" max="14590" width="11.140625" style="16" customWidth="1"/>
    <col min="14591" max="14591" width="9.28515625" style="16" customWidth="1"/>
    <col min="14592" max="14592" width="19.7109375" style="16" customWidth="1"/>
    <col min="14593" max="14593" width="13.140625" style="16" customWidth="1"/>
    <col min="14594" max="14843" width="11.42578125" style="16"/>
    <col min="14844" max="14844" width="34.7109375" style="16" customWidth="1"/>
    <col min="14845" max="14845" width="9.140625" style="16" customWidth="1"/>
    <col min="14846" max="14846" width="11.140625" style="16" customWidth="1"/>
    <col min="14847" max="14847" width="9.28515625" style="16" customWidth="1"/>
    <col min="14848" max="14848" width="19.7109375" style="16" customWidth="1"/>
    <col min="14849" max="14849" width="13.140625" style="16" customWidth="1"/>
    <col min="14850" max="15099" width="11.42578125" style="16"/>
    <col min="15100" max="15100" width="34.7109375" style="16" customWidth="1"/>
    <col min="15101" max="15101" width="9.140625" style="16" customWidth="1"/>
    <col min="15102" max="15102" width="11.140625" style="16" customWidth="1"/>
    <col min="15103" max="15103" width="9.28515625" style="16" customWidth="1"/>
    <col min="15104" max="15104" width="19.7109375" style="16" customWidth="1"/>
    <col min="15105" max="15105" width="13.140625" style="16" customWidth="1"/>
    <col min="15106" max="15355" width="11.42578125" style="16"/>
    <col min="15356" max="15356" width="34.7109375" style="16" customWidth="1"/>
    <col min="15357" max="15357" width="9.140625" style="16" customWidth="1"/>
    <col min="15358" max="15358" width="11.140625" style="16" customWidth="1"/>
    <col min="15359" max="15359" width="9.28515625" style="16" customWidth="1"/>
    <col min="15360" max="15360" width="19.7109375" style="16" customWidth="1"/>
    <col min="15361" max="15361" width="13.140625" style="16" customWidth="1"/>
    <col min="15362" max="15611" width="11.42578125" style="16"/>
    <col min="15612" max="15612" width="34.7109375" style="16" customWidth="1"/>
    <col min="15613" max="15613" width="9.140625" style="16" customWidth="1"/>
    <col min="15614" max="15614" width="11.140625" style="16" customWidth="1"/>
    <col min="15615" max="15615" width="9.28515625" style="16" customWidth="1"/>
    <col min="15616" max="15616" width="19.7109375" style="16" customWidth="1"/>
    <col min="15617" max="15617" width="13.140625" style="16" customWidth="1"/>
    <col min="15618" max="15867" width="11.42578125" style="16"/>
    <col min="15868" max="15868" width="34.7109375" style="16" customWidth="1"/>
    <col min="15869" max="15869" width="9.140625" style="16" customWidth="1"/>
    <col min="15870" max="15870" width="11.140625" style="16" customWidth="1"/>
    <col min="15871" max="15871" width="9.28515625" style="16" customWidth="1"/>
    <col min="15872" max="15872" width="19.7109375" style="16" customWidth="1"/>
    <col min="15873" max="15873" width="13.140625" style="16" customWidth="1"/>
    <col min="15874" max="16123" width="11.42578125" style="16"/>
    <col min="16124" max="16124" width="34.7109375" style="16" customWidth="1"/>
    <col min="16125" max="16125" width="9.140625" style="16" customWidth="1"/>
    <col min="16126" max="16126" width="11.140625" style="16" customWidth="1"/>
    <col min="16127" max="16127" width="9.28515625" style="16" customWidth="1"/>
    <col min="16128" max="16128" width="19.7109375" style="16" customWidth="1"/>
    <col min="16129" max="16129" width="13.140625" style="16" customWidth="1"/>
    <col min="16130" max="16384" width="11.42578125" style="16"/>
  </cols>
  <sheetData>
    <row r="1" spans="2:8" s="1" customFormat="1" x14ac:dyDescent="0.25">
      <c r="B1" s="17"/>
      <c r="C1" s="38" t="s">
        <v>4</v>
      </c>
      <c r="D1" s="38"/>
      <c r="E1" s="38"/>
      <c r="F1" s="38"/>
      <c r="G1" s="38"/>
      <c r="H1" s="17"/>
    </row>
    <row r="2" spans="2:8" s="1" customFormat="1" x14ac:dyDescent="0.25">
      <c r="B2" s="17"/>
      <c r="C2" s="38" t="s">
        <v>0</v>
      </c>
      <c r="D2" s="38"/>
      <c r="E2" s="38"/>
      <c r="F2" s="38"/>
      <c r="G2" s="38"/>
      <c r="H2" s="17"/>
    </row>
    <row r="3" spans="2:8" s="1" customFormat="1" x14ac:dyDescent="0.25">
      <c r="B3" s="18"/>
      <c r="C3" s="39" t="s">
        <v>19</v>
      </c>
      <c r="D3" s="39"/>
      <c r="E3" s="39"/>
      <c r="F3" s="39"/>
      <c r="G3" s="39"/>
      <c r="H3" s="18"/>
    </row>
    <row r="4" spans="2:8" s="1" customFormat="1" x14ac:dyDescent="0.25">
      <c r="B4" s="18"/>
      <c r="C4" s="39" t="s">
        <v>48</v>
      </c>
      <c r="D4" s="39"/>
      <c r="E4" s="39"/>
      <c r="F4" s="39"/>
      <c r="G4" s="39"/>
      <c r="H4" s="18"/>
    </row>
    <row r="5" spans="2:8" s="1" customFormat="1" x14ac:dyDescent="0.25">
      <c r="B5" s="17"/>
      <c r="C5" s="38" t="s">
        <v>1</v>
      </c>
      <c r="D5" s="38"/>
      <c r="E5" s="38"/>
      <c r="F5" s="38"/>
      <c r="G5" s="38"/>
      <c r="H5" s="17"/>
    </row>
    <row r="6" spans="2:8" s="1" customFormat="1" x14ac:dyDescent="0.25">
      <c r="B6" s="19"/>
      <c r="C6" s="25"/>
      <c r="D6" s="25"/>
      <c r="E6" s="25"/>
      <c r="F6" s="25"/>
      <c r="G6" s="25"/>
      <c r="H6" s="19"/>
    </row>
    <row r="7" spans="2:8" s="2" customFormat="1" ht="15" x14ac:dyDescent="0.25">
      <c r="B7" s="20"/>
      <c r="C7" s="3" t="s">
        <v>20</v>
      </c>
      <c r="H7" s="20"/>
    </row>
    <row r="8" spans="2:8" s="4" customFormat="1" ht="13.5" customHeight="1" x14ac:dyDescent="0.25">
      <c r="B8" s="21"/>
      <c r="G8" s="5" t="s">
        <v>2</v>
      </c>
      <c r="H8" s="28"/>
    </row>
    <row r="9" spans="2:8" s="4" customFormat="1" ht="15" x14ac:dyDescent="0.25">
      <c r="B9" s="21"/>
      <c r="C9" s="3" t="s">
        <v>21</v>
      </c>
      <c r="H9" s="28"/>
    </row>
    <row r="10" spans="2:8" s="4" customFormat="1" ht="15" x14ac:dyDescent="0.25">
      <c r="B10" s="21"/>
      <c r="C10" s="2" t="s">
        <v>22</v>
      </c>
      <c r="G10" s="6">
        <v>1865654663.6400001</v>
      </c>
      <c r="H10" s="28"/>
    </row>
    <row r="11" spans="2:8" s="4" customFormat="1" ht="15" x14ac:dyDescent="0.25">
      <c r="B11" s="21"/>
      <c r="C11" s="2" t="s">
        <v>7</v>
      </c>
      <c r="G11" s="6">
        <v>7948413957.1800003</v>
      </c>
      <c r="H11" s="28"/>
    </row>
    <row r="12" spans="2:8" s="4" customFormat="1" ht="15" x14ac:dyDescent="0.25">
      <c r="B12" s="21"/>
      <c r="C12" s="2" t="s">
        <v>8</v>
      </c>
      <c r="G12" s="6">
        <v>453028058.44999999</v>
      </c>
      <c r="H12" s="28"/>
    </row>
    <row r="13" spans="2:8" s="4" customFormat="1" ht="15" x14ac:dyDescent="0.25">
      <c r="B13" s="21"/>
      <c r="C13" s="2" t="s">
        <v>6</v>
      </c>
      <c r="G13" s="6">
        <v>24901006.41</v>
      </c>
      <c r="H13" s="28"/>
    </row>
    <row r="14" spans="2:8" s="4" customFormat="1" ht="15" x14ac:dyDescent="0.25">
      <c r="B14" s="21"/>
      <c r="C14" s="2" t="s">
        <v>9</v>
      </c>
      <c r="G14" s="7">
        <v>40194921.689999998</v>
      </c>
      <c r="H14" s="28"/>
    </row>
    <row r="15" spans="2:8" s="4" customFormat="1" ht="15" x14ac:dyDescent="0.25">
      <c r="B15" s="21"/>
      <c r="C15" s="3" t="s">
        <v>23</v>
      </c>
      <c r="G15" s="8">
        <f>SUM(G10:G14)</f>
        <v>10332192607.370001</v>
      </c>
      <c r="H15" s="28"/>
    </row>
    <row r="16" spans="2:8" s="4" customFormat="1" ht="15" x14ac:dyDescent="0.25">
      <c r="B16" s="21"/>
      <c r="G16" s="2"/>
      <c r="H16" s="28"/>
    </row>
    <row r="17" spans="2:8" s="4" customFormat="1" ht="15" x14ac:dyDescent="0.25">
      <c r="B17" s="21"/>
      <c r="C17" s="3" t="s">
        <v>5</v>
      </c>
      <c r="G17" s="2"/>
      <c r="H17" s="28"/>
    </row>
    <row r="18" spans="2:8" s="4" customFormat="1" ht="15" x14ac:dyDescent="0.25">
      <c r="B18" s="21"/>
      <c r="C18" s="2" t="s">
        <v>24</v>
      </c>
      <c r="G18" s="6">
        <f>5701614431.95-1659303363.54</f>
        <v>4042311068.4099998</v>
      </c>
      <c r="H18" s="28"/>
    </row>
    <row r="19" spans="2:8" s="4" customFormat="1" ht="15" x14ac:dyDescent="0.25">
      <c r="B19" s="21"/>
      <c r="C19" s="2" t="s">
        <v>25</v>
      </c>
      <c r="G19" s="6">
        <f>2661887417.16-1194686982.65</f>
        <v>1467200434.5099998</v>
      </c>
      <c r="H19" s="28"/>
    </row>
    <row r="20" spans="2:8" s="4" customFormat="1" ht="15" x14ac:dyDescent="0.25">
      <c r="B20" s="21"/>
      <c r="C20" s="2" t="s">
        <v>26</v>
      </c>
      <c r="G20" s="6">
        <f>1109729809.57-705977422.2</f>
        <v>403752387.36999989</v>
      </c>
      <c r="H20" s="28"/>
    </row>
    <row r="21" spans="2:8" s="4" customFormat="1" ht="15" x14ac:dyDescent="0.25">
      <c r="B21" s="21"/>
      <c r="C21" s="2" t="s">
        <v>27</v>
      </c>
      <c r="G21" s="6">
        <v>3665277908.4299998</v>
      </c>
      <c r="H21" s="28"/>
    </row>
    <row r="22" spans="2:8" s="4" customFormat="1" ht="15" x14ac:dyDescent="0.25">
      <c r="B22" s="21"/>
      <c r="C22" s="2" t="s">
        <v>10</v>
      </c>
      <c r="G22" s="7">
        <v>15848719.609999999</v>
      </c>
      <c r="H22" s="28"/>
    </row>
    <row r="23" spans="2:8" s="4" customFormat="1" ht="15" x14ac:dyDescent="0.25">
      <c r="B23" s="21"/>
      <c r="C23" s="3" t="s">
        <v>28</v>
      </c>
      <c r="G23" s="8">
        <f>SUM(G18:G22)</f>
        <v>9594390518.3299999</v>
      </c>
      <c r="H23" s="28"/>
    </row>
    <row r="24" spans="2:8" s="4" customFormat="1" ht="15" x14ac:dyDescent="0.25">
      <c r="B24" s="21"/>
      <c r="G24" s="2"/>
      <c r="H24" s="28"/>
    </row>
    <row r="25" spans="2:8" s="4" customFormat="1" thickBot="1" x14ac:dyDescent="0.3">
      <c r="B25" s="21"/>
      <c r="C25" s="9" t="s">
        <v>29</v>
      </c>
      <c r="D25" s="10"/>
      <c r="E25" s="10"/>
      <c r="F25" s="10"/>
      <c r="G25" s="11">
        <f>+G15+G23</f>
        <v>19926583125.700001</v>
      </c>
      <c r="H25" s="28"/>
    </row>
    <row r="26" spans="2:8" s="4" customFormat="1" thickTop="1" x14ac:dyDescent="0.25">
      <c r="B26" s="21"/>
      <c r="G26" s="2"/>
      <c r="H26" s="28"/>
    </row>
    <row r="27" spans="2:8" s="4" customFormat="1" ht="15" x14ac:dyDescent="0.25">
      <c r="B27" s="20"/>
      <c r="C27" s="3" t="s">
        <v>30</v>
      </c>
      <c r="D27" s="2"/>
      <c r="E27" s="2"/>
      <c r="F27" s="2"/>
      <c r="G27" s="2"/>
      <c r="H27" s="20"/>
    </row>
    <row r="28" spans="2:8" s="4" customFormat="1" ht="15" x14ac:dyDescent="0.25">
      <c r="B28" s="20"/>
      <c r="C28" s="3" t="s">
        <v>31</v>
      </c>
      <c r="D28" s="2"/>
      <c r="E28" s="2"/>
      <c r="F28" s="2"/>
      <c r="G28" s="23">
        <v>-769449743.75999999</v>
      </c>
      <c r="H28" s="20"/>
    </row>
    <row r="29" spans="2:8" s="4" customFormat="1" ht="15" x14ac:dyDescent="0.25">
      <c r="B29" s="20"/>
      <c r="C29" s="3" t="s">
        <v>32</v>
      </c>
      <c r="D29" s="2"/>
      <c r="E29" s="2"/>
      <c r="F29" s="2"/>
      <c r="G29" s="23">
        <f>+G28</f>
        <v>-769449743.75999999</v>
      </c>
      <c r="H29" s="20"/>
    </row>
    <row r="30" spans="2:8" s="4" customFormat="1" ht="15" x14ac:dyDescent="0.25">
      <c r="B30" s="20"/>
      <c r="C30" s="3" t="s">
        <v>33</v>
      </c>
      <c r="D30" s="2"/>
      <c r="E30" s="2"/>
      <c r="F30" s="2"/>
      <c r="G30" s="2"/>
      <c r="H30" s="20"/>
    </row>
    <row r="31" spans="2:8" s="4" customFormat="1" ht="15" x14ac:dyDescent="0.25">
      <c r="B31" s="20"/>
      <c r="C31" s="2" t="s">
        <v>34</v>
      </c>
      <c r="D31" s="2"/>
      <c r="E31" s="2"/>
      <c r="F31" s="2"/>
      <c r="G31" s="6">
        <v>-547814.49</v>
      </c>
      <c r="H31" s="20"/>
    </row>
    <row r="32" spans="2:8" s="4" customFormat="1" ht="15" x14ac:dyDescent="0.25">
      <c r="B32" s="20"/>
      <c r="C32" s="2" t="s">
        <v>12</v>
      </c>
      <c r="D32" s="2"/>
      <c r="E32" s="2"/>
      <c r="F32" s="2"/>
      <c r="G32" s="7">
        <v>-203726232.94999999</v>
      </c>
      <c r="H32" s="20"/>
    </row>
    <row r="33" spans="2:8" s="4" customFormat="1" ht="15" x14ac:dyDescent="0.25">
      <c r="B33" s="20"/>
      <c r="C33" s="3" t="s">
        <v>35</v>
      </c>
      <c r="D33" s="2"/>
      <c r="E33" s="2"/>
      <c r="F33" s="2"/>
      <c r="G33" s="8">
        <f>+G31+G32</f>
        <v>-204274047.44</v>
      </c>
      <c r="H33" s="20"/>
    </row>
    <row r="34" spans="2:8" s="4" customFormat="1" ht="15" x14ac:dyDescent="0.25">
      <c r="B34" s="20"/>
      <c r="C34" s="2"/>
      <c r="D34" s="2"/>
      <c r="E34" s="2"/>
      <c r="F34" s="2"/>
      <c r="G34" s="6"/>
      <c r="H34" s="20"/>
    </row>
    <row r="35" spans="2:8" s="4" customFormat="1" ht="15" x14ac:dyDescent="0.25">
      <c r="B35" s="20"/>
      <c r="C35" s="3" t="s">
        <v>36</v>
      </c>
      <c r="D35" s="2"/>
      <c r="E35" s="2"/>
      <c r="F35" s="2"/>
      <c r="G35" s="8">
        <f>+G29+G33</f>
        <v>-973723791.20000005</v>
      </c>
      <c r="H35" s="20"/>
    </row>
    <row r="36" spans="2:8" s="4" customFormat="1" ht="15" x14ac:dyDescent="0.25">
      <c r="B36" s="20"/>
      <c r="C36" s="3"/>
      <c r="D36" s="2"/>
      <c r="E36" s="2"/>
      <c r="F36" s="2"/>
      <c r="G36" s="8"/>
      <c r="H36" s="20"/>
    </row>
    <row r="37" spans="2:8" s="4" customFormat="1" ht="15" x14ac:dyDescent="0.25">
      <c r="B37" s="20"/>
      <c r="C37" s="3" t="s">
        <v>37</v>
      </c>
      <c r="D37" s="2"/>
      <c r="E37" s="2"/>
      <c r="F37" s="2"/>
      <c r="G37" s="2"/>
      <c r="H37" s="20"/>
    </row>
    <row r="38" spans="2:8" s="4" customFormat="1" ht="15" x14ac:dyDescent="0.25">
      <c r="B38" s="20"/>
      <c r="C38" s="2" t="s">
        <v>11</v>
      </c>
      <c r="D38" s="2"/>
      <c r="E38" s="2"/>
      <c r="F38" s="2"/>
      <c r="G38" s="29">
        <v>-25195640320.740002</v>
      </c>
      <c r="H38" s="20"/>
    </row>
    <row r="39" spans="2:8" s="4" customFormat="1" ht="15" x14ac:dyDescent="0.25">
      <c r="B39" s="20"/>
      <c r="C39" s="2" t="s">
        <v>38</v>
      </c>
      <c r="D39" s="2"/>
      <c r="E39" s="2"/>
      <c r="F39" s="2"/>
      <c r="G39" s="30">
        <v>6242780986.2399998</v>
      </c>
      <c r="H39" s="20"/>
    </row>
    <row r="40" spans="2:8" s="4" customFormat="1" ht="15" x14ac:dyDescent="0.25">
      <c r="B40" s="20"/>
      <c r="C40" s="3" t="s">
        <v>39</v>
      </c>
      <c r="D40" s="2"/>
      <c r="E40" s="2"/>
      <c r="F40" s="2"/>
      <c r="G40" s="31">
        <f>+G38+G39</f>
        <v>-18952859334.5</v>
      </c>
      <c r="H40" s="20"/>
    </row>
    <row r="41" spans="2:8" s="4" customFormat="1" ht="15" x14ac:dyDescent="0.25">
      <c r="B41" s="20"/>
      <c r="C41" s="2"/>
      <c r="D41" s="2"/>
      <c r="E41" s="2"/>
      <c r="F41" s="2"/>
      <c r="G41" s="32"/>
      <c r="H41" s="20"/>
    </row>
    <row r="42" spans="2:8" s="4" customFormat="1" thickBot="1" x14ac:dyDescent="0.3">
      <c r="B42" s="20"/>
      <c r="C42" s="9" t="s">
        <v>40</v>
      </c>
      <c r="D42" s="12"/>
      <c r="E42" s="12"/>
      <c r="F42" s="12"/>
      <c r="G42" s="33">
        <f>+G35+G40</f>
        <v>-19926583125.700001</v>
      </c>
      <c r="H42" s="20"/>
    </row>
    <row r="43" spans="2:8" s="4" customFormat="1" thickTop="1" x14ac:dyDescent="0.25">
      <c r="B43" s="20"/>
      <c r="C43" s="9"/>
      <c r="D43" s="12"/>
      <c r="E43" s="12"/>
      <c r="F43" s="12"/>
      <c r="G43" s="34"/>
      <c r="H43" s="20"/>
    </row>
    <row r="44" spans="2:8" s="2" customFormat="1" ht="15" x14ac:dyDescent="0.25">
      <c r="B44" s="20"/>
      <c r="C44" s="3" t="s">
        <v>13</v>
      </c>
      <c r="F44" s="6"/>
      <c r="G44" s="35"/>
      <c r="H44" s="20"/>
    </row>
    <row r="45" spans="2:8" s="2" customFormat="1" ht="15" x14ac:dyDescent="0.25">
      <c r="B45" s="20"/>
      <c r="C45" s="2" t="s">
        <v>14</v>
      </c>
      <c r="F45" s="6"/>
      <c r="G45" s="35">
        <v>339708923.95999998</v>
      </c>
      <c r="H45" s="20"/>
    </row>
    <row r="46" spans="2:8" s="2" customFormat="1" ht="15" hidden="1" customHeight="1" x14ac:dyDescent="0.25">
      <c r="B46" s="20"/>
      <c r="C46" s="2" t="s">
        <v>15</v>
      </c>
      <c r="F46" s="6"/>
      <c r="G46" s="35">
        <v>0</v>
      </c>
      <c r="H46" s="20"/>
    </row>
    <row r="47" spans="2:8" s="2" customFormat="1" thickBot="1" x14ac:dyDescent="0.3">
      <c r="B47" s="20"/>
      <c r="C47" s="2" t="s">
        <v>16</v>
      </c>
      <c r="F47" s="6"/>
      <c r="G47" s="36">
        <f>+G45</f>
        <v>339708923.95999998</v>
      </c>
      <c r="H47" s="20"/>
    </row>
    <row r="48" spans="2:8" s="2" customFormat="1" thickTop="1" x14ac:dyDescent="0.25">
      <c r="B48" s="20"/>
      <c r="F48" s="6"/>
      <c r="G48" s="35"/>
      <c r="H48" s="20"/>
    </row>
    <row r="49" spans="2:8" s="2" customFormat="1" ht="15" x14ac:dyDescent="0.25">
      <c r="B49" s="20"/>
      <c r="C49" s="3" t="s">
        <v>17</v>
      </c>
      <c r="F49" s="6"/>
      <c r="G49" s="35"/>
      <c r="H49" s="20"/>
    </row>
    <row r="50" spans="2:8" s="2" customFormat="1" ht="15" x14ac:dyDescent="0.25">
      <c r="B50" s="20"/>
      <c r="C50" s="2" t="s">
        <v>14</v>
      </c>
      <c r="F50" s="6"/>
      <c r="G50" s="35">
        <v>-339708923.95999998</v>
      </c>
      <c r="H50" s="20"/>
    </row>
    <row r="51" spans="2:8" s="2" customFormat="1" ht="15" hidden="1" customHeight="1" thickBot="1" x14ac:dyDescent="0.25">
      <c r="B51" s="20"/>
      <c r="C51" s="2" t="s">
        <v>15</v>
      </c>
      <c r="F51" s="6" t="e">
        <v>#DIV/0!</v>
      </c>
      <c r="G51" s="35">
        <v>0</v>
      </c>
      <c r="H51" s="20"/>
    </row>
    <row r="52" spans="2:8" s="2" customFormat="1" thickBot="1" x14ac:dyDescent="0.3">
      <c r="B52" s="20"/>
      <c r="C52" s="2" t="s">
        <v>18</v>
      </c>
      <c r="G52" s="36">
        <f>+G50</f>
        <v>-339708923.95999998</v>
      </c>
      <c r="H52" s="20"/>
    </row>
    <row r="53" spans="2:8" s="2" customFormat="1" thickTop="1" x14ac:dyDescent="0.25">
      <c r="B53" s="20"/>
      <c r="G53" s="13"/>
      <c r="H53" s="20"/>
    </row>
    <row r="54" spans="2:8" s="2" customFormat="1" ht="15" x14ac:dyDescent="0.25">
      <c r="B54" s="20"/>
      <c r="G54" s="13"/>
      <c r="H54" s="20"/>
    </row>
    <row r="55" spans="2:8" s="2" customFormat="1" ht="15" x14ac:dyDescent="0.25">
      <c r="B55" s="20"/>
      <c r="G55" s="13"/>
      <c r="H55" s="20"/>
    </row>
    <row r="56" spans="2:8" s="2" customFormat="1" ht="15" x14ac:dyDescent="0.25">
      <c r="B56" s="20"/>
      <c r="G56" s="13"/>
      <c r="H56" s="20"/>
    </row>
    <row r="57" spans="2:8" s="4" customFormat="1" ht="15" x14ac:dyDescent="0.25">
      <c r="B57" s="20"/>
      <c r="C57" s="2"/>
      <c r="D57" s="2"/>
      <c r="E57" s="2"/>
      <c r="F57" s="2"/>
      <c r="G57" s="2"/>
      <c r="H57" s="20"/>
    </row>
    <row r="58" spans="2:8" s="2" customFormat="1" ht="15" x14ac:dyDescent="0.25">
      <c r="B58" s="26"/>
      <c r="C58" s="14"/>
      <c r="G58" s="40"/>
      <c r="H58" s="40"/>
    </row>
    <row r="59" spans="2:8" s="2" customFormat="1" ht="18" customHeight="1" x14ac:dyDescent="0.25">
      <c r="B59" s="27"/>
      <c r="C59" s="15" t="s">
        <v>41</v>
      </c>
      <c r="G59" s="41" t="s">
        <v>42</v>
      </c>
      <c r="H59" s="41"/>
    </row>
    <row r="60" spans="2:8" s="2" customFormat="1" ht="15" x14ac:dyDescent="0.25">
      <c r="B60" s="24"/>
      <c r="C60" s="24" t="s">
        <v>43</v>
      </c>
      <c r="G60" s="37" t="s">
        <v>44</v>
      </c>
      <c r="H60" s="37"/>
    </row>
    <row r="61" spans="2:8" s="2" customFormat="1" ht="15" x14ac:dyDescent="0.25">
      <c r="B61" s="20"/>
      <c r="D61" s="40"/>
      <c r="E61" s="40"/>
      <c r="F61" s="40"/>
      <c r="H61" s="20"/>
    </row>
    <row r="62" spans="2:8" s="2" customFormat="1" ht="15" x14ac:dyDescent="0.25">
      <c r="B62" s="20"/>
      <c r="D62" s="42" t="s">
        <v>45</v>
      </c>
      <c r="E62" s="42"/>
      <c r="F62" s="42"/>
      <c r="H62" s="20"/>
    </row>
    <row r="63" spans="2:8" s="2" customFormat="1" ht="15" x14ac:dyDescent="0.25">
      <c r="B63" s="20"/>
      <c r="D63" s="37" t="s">
        <v>3</v>
      </c>
      <c r="E63" s="37"/>
      <c r="F63" s="37"/>
      <c r="H63" s="20"/>
    </row>
    <row r="64" spans="2:8" s="2" customFormat="1" ht="15" x14ac:dyDescent="0.25">
      <c r="B64" s="20"/>
      <c r="H64" s="20"/>
    </row>
    <row r="65" spans="2:8" s="2" customFormat="1" ht="15" x14ac:dyDescent="0.25">
      <c r="B65" s="20"/>
      <c r="C65" s="2" t="s">
        <v>46</v>
      </c>
      <c r="H65" s="20"/>
    </row>
    <row r="66" spans="2:8" s="2" customFormat="1" ht="15" x14ac:dyDescent="0.25">
      <c r="B66" s="20"/>
      <c r="C66" s="2" t="s">
        <v>47</v>
      </c>
      <c r="H66" s="20"/>
    </row>
    <row r="67" spans="2:8" s="4" customFormat="1" ht="15" x14ac:dyDescent="0.25">
      <c r="B67" s="21"/>
      <c r="H67" s="28"/>
    </row>
  </sheetData>
  <mergeCells count="11">
    <mergeCell ref="G60:H60"/>
    <mergeCell ref="G59:H59"/>
    <mergeCell ref="G58:H58"/>
    <mergeCell ref="D63:F63"/>
    <mergeCell ref="D61:F61"/>
    <mergeCell ref="D62:F62"/>
    <mergeCell ref="C1:G1"/>
    <mergeCell ref="C2:G2"/>
    <mergeCell ref="C3:G3"/>
    <mergeCell ref="C4:G4"/>
    <mergeCell ref="C5:G5"/>
  </mergeCells>
  <pageMargins left="0.7" right="0.7" top="0.75" bottom="0.75" header="0.3" footer="0.3"/>
  <pageSetup scale="7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 R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Marieliza Dominguez Castro</cp:lastModifiedBy>
  <cp:lastPrinted>2025-12-17T17:26:44Z</cp:lastPrinted>
  <dcterms:created xsi:type="dcterms:W3CDTF">2025-10-03T18:41:07Z</dcterms:created>
  <dcterms:modified xsi:type="dcterms:W3CDTF">2025-12-17T17:27:05Z</dcterms:modified>
</cp:coreProperties>
</file>