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155"/>
  </bookViews>
  <sheets>
    <sheet name="Resumen" sheetId="7" r:id="rId1"/>
    <sheet name="Resumen (2)" sheetId="8" r:id="rId2"/>
    <sheet name="Memoria" sheetId="9" r:id="rId3"/>
  </sheets>
  <calcPr calcId="144525"/>
</workbook>
</file>

<file path=xl/calcChain.xml><?xml version="1.0" encoding="utf-8"?>
<calcChain xmlns="http://schemas.openxmlformats.org/spreadsheetml/2006/main">
  <c r="P65" i="9" l="1"/>
  <c r="P64" i="9"/>
  <c r="P63" i="9"/>
  <c r="P62" i="9"/>
  <c r="P61" i="9"/>
  <c r="P60" i="9"/>
  <c r="P59" i="9"/>
  <c r="P58" i="9"/>
  <c r="P57" i="9"/>
  <c r="P56" i="9"/>
  <c r="P55" i="9"/>
  <c r="P54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K66" i="8" l="1"/>
  <c r="K59" i="8"/>
  <c r="K60" i="8"/>
  <c r="K61" i="8"/>
  <c r="K62" i="8"/>
  <c r="K63" i="8"/>
  <c r="K64" i="8"/>
  <c r="K65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41" i="8"/>
  <c r="P41" i="8" s="1"/>
  <c r="J42" i="8"/>
  <c r="J43" i="8"/>
  <c r="J44" i="8"/>
  <c r="P44" i="8" s="1"/>
  <c r="J45" i="8"/>
  <c r="J46" i="8"/>
  <c r="J47" i="8"/>
  <c r="J48" i="8"/>
  <c r="P48" i="8" s="1"/>
  <c r="J49" i="8"/>
  <c r="J22" i="8"/>
  <c r="J23" i="8"/>
  <c r="J24" i="8"/>
  <c r="J25" i="8"/>
  <c r="J26" i="8"/>
  <c r="P26" i="8" s="1"/>
  <c r="J27" i="8"/>
  <c r="P27" i="8" s="1"/>
  <c r="J28" i="8"/>
  <c r="P28" i="8" s="1"/>
  <c r="J29" i="8"/>
  <c r="P29" i="8" s="1"/>
  <c r="J30" i="8"/>
  <c r="P30" i="8" s="1"/>
  <c r="J31" i="8"/>
  <c r="P31" i="8" s="1"/>
  <c r="J32" i="8"/>
  <c r="P32" i="8" s="1"/>
  <c r="J33" i="8"/>
  <c r="P33" i="8" s="1"/>
  <c r="J34" i="8"/>
  <c r="P34" i="8" s="1"/>
  <c r="J35" i="8"/>
  <c r="P35" i="8" s="1"/>
  <c r="J36" i="8"/>
  <c r="P36" i="8" s="1"/>
  <c r="J37" i="8"/>
  <c r="P37" i="8" s="1"/>
  <c r="J38" i="8"/>
  <c r="P38" i="8" s="1"/>
  <c r="J39" i="8"/>
  <c r="P39" i="8" s="1"/>
  <c r="J40" i="8"/>
  <c r="P40" i="8" s="1"/>
  <c r="J12" i="8"/>
  <c r="J13" i="8"/>
  <c r="J14" i="8"/>
  <c r="J15" i="8"/>
  <c r="J16" i="8"/>
  <c r="J17" i="8"/>
  <c r="J18" i="8"/>
  <c r="J19" i="8"/>
  <c r="J20" i="8"/>
  <c r="J21" i="8"/>
  <c r="K11" i="8"/>
  <c r="J11" i="8"/>
  <c r="P11" i="8" s="1"/>
  <c r="P24" i="8" l="1"/>
  <c r="P20" i="8"/>
  <c r="P16" i="8"/>
  <c r="P12" i="8"/>
  <c r="P63" i="8"/>
  <c r="P59" i="8"/>
  <c r="P55" i="8"/>
  <c r="P47" i="8"/>
  <c r="P51" i="8"/>
  <c r="P43" i="8"/>
  <c r="P19" i="8"/>
  <c r="P66" i="8"/>
  <c r="P62" i="8"/>
  <c r="P58" i="8"/>
  <c r="P54" i="8"/>
  <c r="P50" i="8"/>
  <c r="P15" i="8"/>
  <c r="P23" i="8"/>
  <c r="P46" i="8"/>
  <c r="P42" i="8"/>
  <c r="P21" i="8"/>
  <c r="P17" i="8"/>
  <c r="P13" i="8"/>
  <c r="P64" i="8"/>
  <c r="P60" i="8"/>
  <c r="P56" i="8"/>
  <c r="P52" i="8"/>
  <c r="P25" i="8"/>
  <c r="P18" i="8"/>
  <c r="P14" i="8"/>
  <c r="P65" i="8"/>
  <c r="P61" i="8"/>
  <c r="P57" i="8"/>
  <c r="P53" i="8"/>
  <c r="P22" i="8"/>
  <c r="P49" i="8"/>
  <c r="P45" i="8"/>
</calcChain>
</file>

<file path=xl/sharedStrings.xml><?xml version="1.0" encoding="utf-8"?>
<sst xmlns="http://schemas.openxmlformats.org/spreadsheetml/2006/main" count="310" uniqueCount="52">
  <si>
    <t>CORAASAN</t>
  </si>
  <si>
    <t xml:space="preserve">Indicador </t>
  </si>
  <si>
    <t xml:space="preserve">Estadísticas Institucionales </t>
  </si>
  <si>
    <t>Unidad de Medida</t>
  </si>
  <si>
    <t>Zona</t>
  </si>
  <si>
    <t>Caudal Promedio Diario</t>
  </si>
  <si>
    <t>Volumen de Aguas Tratadas</t>
  </si>
  <si>
    <t>Sólidos Suspendidos</t>
  </si>
  <si>
    <t>Demanda Química de Oxígeno</t>
  </si>
  <si>
    <t>Demanda Bioquímica de Oxígeno</t>
  </si>
  <si>
    <t>PTAR Rafey</t>
  </si>
  <si>
    <t>PTAR Cienfuegos</t>
  </si>
  <si>
    <t>PTAR Tamboril</t>
  </si>
  <si>
    <t>PTAR El Embrujo</t>
  </si>
  <si>
    <t xml:space="preserve">PTAR Lotería </t>
  </si>
  <si>
    <t>PTAR Thomén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</si>
  <si>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</si>
  <si>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</si>
  <si>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</si>
  <si>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</si>
  <si>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</si>
  <si>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</si>
  <si>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</si>
  <si>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</si>
  <si>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</si>
  <si>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</si>
  <si>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</si>
  <si>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</si>
  <si>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PTAR V.P, La Herradura.</t>
  </si>
  <si>
    <t>PTAR V.P, Villa González</t>
  </si>
  <si>
    <t>m³/mes</t>
  </si>
  <si>
    <t>Dirección Planificación y Desarrollo</t>
  </si>
  <si>
    <t>Corporación del Acueducto y Alcantarillado de Santiago</t>
  </si>
  <si>
    <t>mg/l</t>
  </si>
  <si>
    <t>PTAR Rincón de Oro</t>
  </si>
  <si>
    <t>PTAR Nueva Luz</t>
  </si>
  <si>
    <t>PTAR Valle encantado</t>
  </si>
  <si>
    <t>l/s</t>
  </si>
  <si>
    <t xml:space="preserve">Dirección Aguas Residuales </t>
  </si>
  <si>
    <t>%</t>
  </si>
  <si>
    <t>Provincia Santiago</t>
  </si>
  <si>
    <t>Atención a Reportes Recibidos del Sistema de Recolección de Aguas Residuales (Alcantarillado Sanitario)</t>
  </si>
  <si>
    <t>Valor Promedio</t>
  </si>
  <si>
    <t>Corporación del Acueducto y Alcantarillado de Santiago
CORAASAN</t>
  </si>
  <si>
    <t>FS</t>
  </si>
  <si>
    <t xml:space="preserve">Dirección Planificación y Desarrollo
Estadísticas Institucionales 
Dirección Aguas Residuales 
</t>
  </si>
  <si>
    <t>NR</t>
  </si>
  <si>
    <t>Resultado</t>
  </si>
  <si>
    <t>Resumen de indicadores 
Sistema de aguas residuales</t>
  </si>
  <si>
    <t>Año 2024</t>
  </si>
  <si>
    <t>Lic. Pablo Pichardo</t>
  </si>
  <si>
    <t>Enc. Form. Mon y Eva PPP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</si>
</sst>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b/>
      <sz val="13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0" tint="-0.499984740745262"/>
      <name val="Calibri"/>
      <family val="2"/>
      <scheme val="minor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2"/>
      <color rgb="FF000000"/>
      <name val="Times New Roman"/>
      <family val="1"/>
    </font>
    <font>
      <b/>
      <sz val="12"/>
      <color rgb="FFFFFFFF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rgb="FFCCCCCC"/>
      </top>
      <bottom style="thick">
        <color rgb="FFFFFFFF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" fontId="2" fillId="4" borderId="1" xfId="0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8" fillId="0" borderId="8" xfId="0" applyFont="1" applyFill="1" applyBorder="1" applyAlignment="1">
      <alignment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/>
    </xf>
    <xf numFmtId="0" fontId="8" fillId="0" borderId="8" xfId="0" applyFont="1" applyFill="1" applyBorder="1" applyAlignment="1">
      <alignment horizontal="left" vertical="center" wrapText="1"/>
    </xf>
    <xf numFmtId="4" fontId="8" fillId="0" borderId="8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3" fontId="2" fillId="3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4" fillId="3" borderId="1" xfId="0" applyFont="1" applyFill="1" applyBorder="1" applyAlignment="1">
      <alignment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left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4" fontId="19" fillId="4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3" fontId="10" fillId="5" borderId="3" xfId="0" applyNumberFormat="1" applyFont="1" applyFill="1" applyBorder="1" applyAlignment="1">
      <alignment horizontal="center" vertical="center" wrapText="1"/>
    </xf>
    <xf numFmtId="3" fontId="10" fillId="5" borderId="4" xfId="0" applyNumberFormat="1" applyFont="1" applyFill="1" applyBorder="1" applyAlignment="1">
      <alignment horizontal="center" vertical="center" wrapText="1"/>
    </xf>
    <xf numFmtId="3" fontId="10" fillId="5" borderId="5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3" fontId="15" fillId="5" borderId="3" xfId="0" applyNumberFormat="1" applyFont="1" applyFill="1" applyBorder="1" applyAlignment="1">
      <alignment horizontal="center" vertical="center" wrapText="1"/>
    </xf>
    <xf numFmtId="3" fontId="15" fillId="5" borderId="4" xfId="0" applyNumberFormat="1" applyFont="1" applyFill="1" applyBorder="1" applyAlignment="1">
      <alignment horizontal="center" vertical="center" wrapText="1"/>
    </xf>
    <xf numFmtId="3" fontId="15" fillId="5" borderId="5" xfId="0" applyNumberFormat="1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2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1048616</xdr:colOff>
      <xdr:row>87</xdr:row>
      <xdr:rowOff>85724</xdr:rowOff>
    </xdr:from>
    <xdr:to>
      <xdr:col>2</xdr:col>
      <xdr:colOff>869823</xdr:colOff>
      <xdr:row>91</xdr:row>
      <xdr:rowOff>123407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0934" y="16399451"/>
          <a:ext cx="894934" cy="86895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91</xdr:row>
      <xdr:rowOff>1511</xdr:rowOff>
    </xdr:from>
    <xdr:to>
      <xdr:col>7</xdr:col>
      <xdr:colOff>205037</xdr:colOff>
      <xdr:row>91</xdr:row>
      <xdr:rowOff>13704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9263" y="48207536"/>
          <a:ext cx="3892662" cy="12193"/>
        </a:xfrm>
        <a:prstGeom prst="rect">
          <a:avLst/>
        </a:prstGeom>
      </xdr:spPr>
    </xdr:pic>
    <xdr:clientData/>
  </xdr:twoCellAnchor>
  <xdr:twoCellAnchor>
    <xdr:from>
      <xdr:col>7</xdr:col>
      <xdr:colOff>440194</xdr:colOff>
      <xdr:row>84</xdr:row>
      <xdr:rowOff>107157</xdr:rowOff>
    </xdr:from>
    <xdr:to>
      <xdr:col>9</xdr:col>
      <xdr:colOff>514549</xdr:colOff>
      <xdr:row>91</xdr:row>
      <xdr:rowOff>196738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0850" y="16037720"/>
          <a:ext cx="1645980" cy="14945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88</xdr:row>
      <xdr:rowOff>23813</xdr:rowOff>
    </xdr:from>
    <xdr:to>
      <xdr:col>6</xdr:col>
      <xdr:colOff>146779</xdr:colOff>
      <xdr:row>90</xdr:row>
      <xdr:rowOff>172130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2182" y="16752094"/>
          <a:ext cx="2399441" cy="553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171450</xdr:rowOff>
    </xdr:from>
    <xdr:to>
      <xdr:col>0</xdr:col>
      <xdr:colOff>1240021</xdr:colOff>
      <xdr:row>6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71450"/>
          <a:ext cx="1220971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tabSelected="1" zoomScaleNormal="100" workbookViewId="0">
      <selection activeCell="G63" sqref="G63"/>
    </sheetView>
  </sheetViews>
  <sheetFormatPr baseColWidth="10" defaultRowHeight="15" x14ac:dyDescent="0.25"/>
  <cols>
    <col min="1" max="1" width="28.85546875" style="1" customWidth="1"/>
    <col min="2" max="2" width="16.140625" style="1" customWidth="1"/>
    <col min="3" max="3" width="23" style="1" customWidth="1"/>
    <col min="4" max="10" width="11.7109375" style="1" bestFit="1" customWidth="1"/>
    <col min="11" max="11" width="10.140625" style="1" bestFit="1" customWidth="1"/>
    <col min="12" max="12" width="12.7109375" style="1" bestFit="1" customWidth="1"/>
    <col min="13" max="13" width="10.140625" style="2" bestFit="1" customWidth="1"/>
    <col min="14" max="15" width="13.5703125" style="33" customWidth="1"/>
    <col min="16" max="16" width="16.42578125" style="2" customWidth="1"/>
    <col min="17" max="17" width="11.7109375" bestFit="1" customWidth="1"/>
  </cols>
  <sheetData>
    <row r="1" spans="1:16" ht="15" customHeight="1" x14ac:dyDescent="0.25">
      <c r="A1" s="81" t="s">
        <v>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5" customHeight="1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5" customHeight="1" x14ac:dyDescent="0.25">
      <c r="A4" s="5"/>
      <c r="B4" s="9"/>
      <c r="C4" s="9"/>
      <c r="D4" s="11"/>
      <c r="E4" s="11"/>
      <c r="F4" s="11"/>
      <c r="G4" s="11"/>
      <c r="H4" s="11"/>
      <c r="I4" s="11"/>
      <c r="J4" s="11"/>
      <c r="K4" s="5"/>
      <c r="L4" s="8"/>
      <c r="M4" s="5"/>
      <c r="N4" s="30"/>
      <c r="O4" s="30"/>
      <c r="P4" s="7"/>
    </row>
    <row r="5" spans="1:16" ht="15" customHeight="1" x14ac:dyDescent="0.25">
      <c r="A5" s="9"/>
      <c r="B5" s="9"/>
      <c r="C5" s="9"/>
      <c r="D5" s="11"/>
      <c r="E5" s="11"/>
      <c r="F5" s="11"/>
      <c r="G5" s="11"/>
      <c r="H5" s="11"/>
      <c r="I5" s="11"/>
      <c r="J5" s="11"/>
      <c r="K5" s="9"/>
      <c r="L5" s="9"/>
      <c r="M5" s="9"/>
      <c r="N5" s="30"/>
      <c r="O5" s="30"/>
      <c r="P5" s="9"/>
    </row>
    <row r="6" spans="1:16" ht="15" customHeight="1" x14ac:dyDescent="0.25">
      <c r="A6" s="9"/>
      <c r="B6" s="9"/>
      <c r="C6" s="9"/>
      <c r="D6" s="11"/>
      <c r="E6" s="11"/>
      <c r="F6" s="11"/>
      <c r="G6" s="11"/>
      <c r="H6" s="11"/>
      <c r="I6" s="11"/>
      <c r="J6" s="11"/>
      <c r="K6" s="9"/>
      <c r="L6" s="9"/>
      <c r="M6" s="9"/>
      <c r="N6" s="30"/>
      <c r="O6" s="30"/>
      <c r="P6" s="9"/>
    </row>
    <row r="7" spans="1:16" ht="15" customHeight="1" x14ac:dyDescent="0.25">
      <c r="A7" s="9"/>
      <c r="B7" s="9"/>
      <c r="C7" s="9"/>
      <c r="D7" s="11"/>
      <c r="E7" s="11"/>
      <c r="F7" s="11"/>
      <c r="G7" s="11"/>
      <c r="H7" s="11"/>
      <c r="I7" s="11"/>
      <c r="J7" s="11"/>
      <c r="K7" s="9"/>
      <c r="L7" s="9"/>
      <c r="M7" s="9"/>
      <c r="N7" s="30"/>
      <c r="O7" s="30"/>
      <c r="P7" s="9"/>
    </row>
    <row r="8" spans="1:16" ht="15" customHeight="1" x14ac:dyDescent="0.25">
      <c r="A8" s="81" t="s">
        <v>31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6" ht="15" customHeight="1" x14ac:dyDescent="0.25">
      <c r="A9" s="81" t="s">
        <v>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5" customHeight="1" x14ac:dyDescent="0.25">
      <c r="A10" s="81" t="s">
        <v>38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5" customHeight="1" x14ac:dyDescent="0.25">
      <c r="A11" s="81" t="s">
        <v>49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5" customHeight="1" thickBot="1" x14ac:dyDescent="0.3">
      <c r="A12" s="6"/>
      <c r="B12" s="9"/>
      <c r="C12" s="9"/>
      <c r="D12" s="11"/>
      <c r="E12" s="11"/>
      <c r="F12" s="11"/>
      <c r="G12" s="11"/>
      <c r="H12" s="11"/>
      <c r="I12" s="11"/>
      <c r="J12" s="11"/>
      <c r="K12" s="5"/>
      <c r="L12" s="8"/>
      <c r="M12" s="5"/>
      <c r="N12" s="30"/>
      <c r="O12" s="30"/>
      <c r="P12" s="7"/>
    </row>
    <row r="13" spans="1:16" ht="15.75" customHeight="1" x14ac:dyDescent="0.25">
      <c r="A13" s="67" t="s">
        <v>1</v>
      </c>
      <c r="B13" s="67" t="s">
        <v>3</v>
      </c>
      <c r="C13" s="67" t="s">
        <v>4</v>
      </c>
      <c r="D13" s="67" t="s">
        <v>16</v>
      </c>
      <c r="E13" s="67" t="s">
        <v>17</v>
      </c>
      <c r="F13" s="67" t="s">
        <v>18</v>
      </c>
      <c r="G13" s="67" t="s">
        <v>19</v>
      </c>
      <c r="H13" s="67" t="s">
        <v>20</v>
      </c>
      <c r="I13" s="67" t="s">
        <v>21</v>
      </c>
      <c r="J13" s="67" t="s">
        <v>22</v>
      </c>
      <c r="K13" s="67" t="s">
        <v>23</v>
      </c>
      <c r="L13" s="67" t="s">
        <v>24</v>
      </c>
      <c r="M13" s="67" t="s">
        <v>25</v>
      </c>
      <c r="N13" s="67" t="s">
        <v>26</v>
      </c>
      <c r="O13" s="67" t="s">
        <v>27</v>
      </c>
      <c r="P13" s="67" t="s">
        <v>47</v>
      </c>
    </row>
    <row r="14" spans="1:16" ht="15.75" customHeight="1" thickBot="1" x14ac:dyDescent="0.3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1:16" ht="15.75" thickBot="1" x14ac:dyDescent="0.3">
      <c r="A15" s="65" t="s">
        <v>5</v>
      </c>
      <c r="B15" s="83" t="s">
        <v>37</v>
      </c>
      <c r="C15" s="3" t="s">
        <v>10</v>
      </c>
      <c r="D15" s="34">
        <v>461.44</v>
      </c>
      <c r="E15" s="34">
        <v>453.82</v>
      </c>
      <c r="F15" s="59">
        <v>475.36</v>
      </c>
      <c r="G15" s="13">
        <v>469.69</v>
      </c>
      <c r="H15" s="13"/>
      <c r="I15" s="13"/>
      <c r="J15" s="13"/>
      <c r="K15" s="13"/>
      <c r="L15" s="13"/>
      <c r="M15" s="13"/>
      <c r="N15" s="34"/>
      <c r="O15" s="34"/>
      <c r="P15" s="34"/>
    </row>
    <row r="16" spans="1:16" ht="15.75" thickBot="1" x14ac:dyDescent="0.3">
      <c r="A16" s="65"/>
      <c r="B16" s="83"/>
      <c r="C16" s="3" t="s">
        <v>11</v>
      </c>
      <c r="D16" s="34">
        <v>52.48</v>
      </c>
      <c r="E16" s="34">
        <v>57.01</v>
      </c>
      <c r="F16" s="59">
        <v>56.1</v>
      </c>
      <c r="G16" s="13">
        <v>52.4</v>
      </c>
      <c r="H16" s="13"/>
      <c r="I16" s="13"/>
      <c r="J16" s="13"/>
      <c r="K16" s="13"/>
      <c r="L16" s="13"/>
      <c r="M16" s="13"/>
      <c r="N16" s="34"/>
      <c r="O16" s="34"/>
      <c r="P16" s="34"/>
    </row>
    <row r="17" spans="1:17" ht="15.75" thickBot="1" x14ac:dyDescent="0.3">
      <c r="A17" s="65"/>
      <c r="B17" s="83"/>
      <c r="C17" s="3" t="s">
        <v>12</v>
      </c>
      <c r="D17" s="34">
        <v>23.8</v>
      </c>
      <c r="E17" s="34">
        <v>21.05</v>
      </c>
      <c r="F17" s="59">
        <v>23.14</v>
      </c>
      <c r="G17" s="13">
        <v>27</v>
      </c>
      <c r="H17" s="13"/>
      <c r="I17" s="13"/>
      <c r="J17" s="13"/>
      <c r="K17" s="13"/>
      <c r="L17" s="13"/>
      <c r="M17" s="13"/>
      <c r="N17" s="34"/>
      <c r="O17" s="34"/>
      <c r="P17" s="34"/>
    </row>
    <row r="18" spans="1:17" ht="15.75" thickBot="1" x14ac:dyDescent="0.3">
      <c r="A18" s="65"/>
      <c r="B18" s="83"/>
      <c r="C18" s="3" t="s">
        <v>13</v>
      </c>
      <c r="D18" s="34">
        <v>69.44</v>
      </c>
      <c r="E18" s="34">
        <v>67.84</v>
      </c>
      <c r="F18" s="59">
        <v>68.650000000000006</v>
      </c>
      <c r="G18" s="13">
        <v>68.819999999999993</v>
      </c>
      <c r="H18" s="13"/>
      <c r="I18" s="13"/>
      <c r="J18" s="13"/>
      <c r="K18" s="13"/>
      <c r="L18" s="13"/>
      <c r="M18" s="13"/>
      <c r="N18" s="34"/>
      <c r="O18" s="34"/>
      <c r="P18" s="34"/>
    </row>
    <row r="19" spans="1:17" ht="15.75" thickBot="1" x14ac:dyDescent="0.3">
      <c r="A19" s="65"/>
      <c r="B19" s="83"/>
      <c r="C19" s="3" t="s">
        <v>14</v>
      </c>
      <c r="D19" s="34">
        <v>48.84</v>
      </c>
      <c r="E19" s="34">
        <v>49.36</v>
      </c>
      <c r="F19" s="59">
        <v>48.42</v>
      </c>
      <c r="G19" s="13">
        <v>47.72</v>
      </c>
      <c r="H19" s="13"/>
      <c r="I19" s="13"/>
      <c r="J19" s="13"/>
      <c r="K19" s="13"/>
      <c r="L19" s="13"/>
      <c r="M19" s="13"/>
      <c r="N19" s="34"/>
      <c r="O19" s="34"/>
      <c r="P19" s="34"/>
    </row>
    <row r="20" spans="1:17" ht="15.75" thickBot="1" x14ac:dyDescent="0.3">
      <c r="A20" s="65"/>
      <c r="B20" s="83"/>
      <c r="C20" s="3" t="s">
        <v>15</v>
      </c>
      <c r="D20" s="34">
        <v>9.74</v>
      </c>
      <c r="E20" s="34">
        <v>9.7100000000000009</v>
      </c>
      <c r="F20" s="59">
        <v>9.6199999999999992</v>
      </c>
      <c r="G20" s="34">
        <v>9.76</v>
      </c>
      <c r="H20" s="13"/>
      <c r="I20" s="13"/>
      <c r="J20" s="13"/>
      <c r="K20" s="13"/>
      <c r="L20" s="13"/>
      <c r="M20" s="13"/>
      <c r="N20" s="34"/>
      <c r="O20" s="34"/>
      <c r="P20" s="34"/>
    </row>
    <row r="21" spans="1:17" ht="15.75" thickBot="1" x14ac:dyDescent="0.3">
      <c r="A21" s="65"/>
      <c r="B21" s="83"/>
      <c r="C21" s="3" t="s">
        <v>28</v>
      </c>
      <c r="D21" s="34">
        <v>1.73</v>
      </c>
      <c r="E21" s="34">
        <v>1.69</v>
      </c>
      <c r="F21" s="59">
        <v>1.32</v>
      </c>
      <c r="G21" s="13">
        <v>1.23</v>
      </c>
      <c r="H21" s="13"/>
      <c r="I21" s="13"/>
      <c r="J21" s="13"/>
      <c r="K21" s="13"/>
      <c r="L21" s="13"/>
      <c r="M21" s="13"/>
      <c r="N21" s="34"/>
      <c r="O21" s="34"/>
      <c r="P21" s="34"/>
    </row>
    <row r="22" spans="1:17" ht="15.75" thickBot="1" x14ac:dyDescent="0.3">
      <c r="A22" s="65"/>
      <c r="B22" s="83"/>
      <c r="C22" s="3" t="s">
        <v>29</v>
      </c>
      <c r="D22" s="34">
        <v>1.93</v>
      </c>
      <c r="E22" s="34">
        <v>1.96</v>
      </c>
      <c r="F22" s="59">
        <v>1.88</v>
      </c>
      <c r="G22" s="13">
        <v>1.86</v>
      </c>
      <c r="H22" s="13"/>
      <c r="I22" s="13"/>
      <c r="J22" s="13"/>
      <c r="K22" s="13"/>
      <c r="L22" s="13"/>
      <c r="M22" s="13"/>
      <c r="N22" s="34"/>
      <c r="O22" s="34"/>
      <c r="P22" s="34"/>
    </row>
    <row r="23" spans="1:17" ht="15.75" thickBot="1" x14ac:dyDescent="0.3">
      <c r="A23" s="65"/>
      <c r="B23" s="83"/>
      <c r="C23" s="3" t="s">
        <v>34</v>
      </c>
      <c r="D23" s="34">
        <v>0.6</v>
      </c>
      <c r="E23" s="34">
        <v>0.6</v>
      </c>
      <c r="F23" s="34">
        <v>0.6</v>
      </c>
      <c r="G23" s="13">
        <v>0.6</v>
      </c>
      <c r="H23" s="13"/>
      <c r="I23" s="13"/>
      <c r="J23" s="13"/>
      <c r="K23" s="13"/>
      <c r="L23" s="13"/>
      <c r="M23" s="13"/>
      <c r="N23" s="34"/>
      <c r="O23" s="34"/>
      <c r="P23" s="34"/>
    </row>
    <row r="24" spans="1:17" ht="15.75" thickBot="1" x14ac:dyDescent="0.3">
      <c r="A24" s="65"/>
      <c r="B24" s="83"/>
      <c r="C24" s="3" t="s">
        <v>35</v>
      </c>
      <c r="D24" s="34">
        <v>0.38</v>
      </c>
      <c r="E24" s="34">
        <v>0.37</v>
      </c>
      <c r="F24" s="59">
        <v>0.38</v>
      </c>
      <c r="G24" s="13">
        <v>0.38</v>
      </c>
      <c r="H24" s="13"/>
      <c r="I24" s="13"/>
      <c r="J24" s="13"/>
      <c r="K24" s="13"/>
      <c r="L24" s="13"/>
      <c r="M24" s="13"/>
      <c r="N24" s="34"/>
      <c r="O24" s="34"/>
      <c r="P24" s="34"/>
    </row>
    <row r="25" spans="1:17" ht="15.75" thickBot="1" x14ac:dyDescent="0.3">
      <c r="A25" s="66"/>
      <c r="B25" s="84"/>
      <c r="C25" s="3" t="s">
        <v>36</v>
      </c>
      <c r="D25" s="34">
        <v>0.36</v>
      </c>
      <c r="E25" s="34">
        <v>0.38</v>
      </c>
      <c r="F25" s="59">
        <v>0.38</v>
      </c>
      <c r="G25" s="13">
        <v>0.38</v>
      </c>
      <c r="H25" s="13"/>
      <c r="I25" s="13"/>
      <c r="J25" s="13"/>
      <c r="K25" s="13"/>
      <c r="L25" s="13"/>
      <c r="M25" s="13"/>
      <c r="N25" s="34"/>
      <c r="O25" s="34"/>
      <c r="P25" s="34"/>
    </row>
    <row r="26" spans="1:17" ht="15.75" thickBot="1" x14ac:dyDescent="0.3">
      <c r="A26" s="85" t="s">
        <v>6</v>
      </c>
      <c r="B26" s="88" t="s">
        <v>30</v>
      </c>
      <c r="C26" s="4" t="s">
        <v>10</v>
      </c>
      <c r="D26" s="35">
        <v>1235915</v>
      </c>
      <c r="E26" s="35">
        <v>1137081.3999999999</v>
      </c>
      <c r="F26" s="60">
        <v>1273216</v>
      </c>
      <c r="G26" s="35">
        <v>1217432</v>
      </c>
      <c r="H26" s="14"/>
      <c r="I26" s="14"/>
      <c r="J26" s="14"/>
      <c r="K26" s="14"/>
      <c r="L26" s="14"/>
      <c r="M26" s="14"/>
      <c r="N26" s="35"/>
      <c r="O26" s="35"/>
      <c r="P26" s="35"/>
    </row>
    <row r="27" spans="1:17" ht="15.75" thickBot="1" x14ac:dyDescent="0.3">
      <c r="A27" s="86"/>
      <c r="B27" s="62"/>
      <c r="C27" s="4" t="s">
        <v>11</v>
      </c>
      <c r="D27" s="35">
        <v>140570.79999999999</v>
      </c>
      <c r="E27" s="35">
        <v>142849.60000000001</v>
      </c>
      <c r="F27" s="60">
        <v>150257.20000000001</v>
      </c>
      <c r="G27" s="35">
        <v>126762.9</v>
      </c>
      <c r="H27" s="14"/>
      <c r="I27" s="14"/>
      <c r="J27" s="14"/>
      <c r="K27" s="14"/>
      <c r="L27" s="14"/>
      <c r="M27" s="14"/>
      <c r="N27" s="35"/>
      <c r="O27" s="35"/>
      <c r="P27" s="35"/>
    </row>
    <row r="28" spans="1:17" ht="15.75" thickBot="1" x14ac:dyDescent="0.3">
      <c r="A28" s="86"/>
      <c r="B28" s="62"/>
      <c r="C28" s="4" t="s">
        <v>12</v>
      </c>
      <c r="D28" s="35">
        <v>63747</v>
      </c>
      <c r="E28" s="35">
        <v>52736.51</v>
      </c>
      <c r="F28" s="60">
        <v>61987</v>
      </c>
      <c r="G28" s="35">
        <v>69994</v>
      </c>
      <c r="H28" s="14"/>
      <c r="I28" s="14"/>
      <c r="J28" s="14"/>
      <c r="K28" s="14"/>
      <c r="L28" s="14"/>
      <c r="M28" s="14"/>
      <c r="N28" s="35"/>
      <c r="O28" s="35"/>
      <c r="P28" s="35"/>
    </row>
    <row r="29" spans="1:17" ht="15.75" thickBot="1" x14ac:dyDescent="0.3">
      <c r="A29" s="86"/>
      <c r="B29" s="62"/>
      <c r="C29" s="4" t="s">
        <v>13</v>
      </c>
      <c r="D29" s="35">
        <v>185984.88</v>
      </c>
      <c r="E29" s="35">
        <v>169969.42</v>
      </c>
      <c r="F29" s="60">
        <v>183859.51</v>
      </c>
      <c r="G29" s="35">
        <v>178374.99</v>
      </c>
      <c r="H29" s="14"/>
      <c r="I29" s="14"/>
      <c r="J29" s="14"/>
      <c r="K29" s="14"/>
      <c r="L29" s="14"/>
      <c r="M29" s="14"/>
      <c r="N29" s="35"/>
      <c r="O29" s="35"/>
      <c r="P29" s="35"/>
    </row>
    <row r="30" spans="1:17" ht="15.75" thickBot="1" x14ac:dyDescent="0.3">
      <c r="A30" s="86"/>
      <c r="B30" s="62"/>
      <c r="C30" s="4" t="s">
        <v>14</v>
      </c>
      <c r="D30" s="35">
        <v>130823.12</v>
      </c>
      <c r="E30" s="35">
        <v>123676.3</v>
      </c>
      <c r="F30" s="60">
        <v>129679.09</v>
      </c>
      <c r="G30" s="35">
        <v>123689.76</v>
      </c>
      <c r="H30" s="14"/>
      <c r="I30" s="14"/>
      <c r="J30" s="14"/>
      <c r="K30" s="14"/>
      <c r="L30" s="14"/>
      <c r="M30" s="14"/>
      <c r="N30" s="35"/>
      <c r="O30" s="35"/>
      <c r="P30" s="35"/>
      <c r="Q30" s="15"/>
    </row>
    <row r="31" spans="1:17" ht="15.75" thickBot="1" x14ac:dyDescent="0.3">
      <c r="A31" s="86"/>
      <c r="B31" s="62"/>
      <c r="C31" s="4" t="s">
        <v>15</v>
      </c>
      <c r="D31" s="35">
        <v>26081.4</v>
      </c>
      <c r="E31" s="35">
        <v>24326.67</v>
      </c>
      <c r="F31" s="60">
        <v>25777.98</v>
      </c>
      <c r="G31" s="14">
        <v>25876</v>
      </c>
      <c r="H31" s="14"/>
      <c r="I31" s="14"/>
      <c r="J31" s="14"/>
      <c r="K31" s="14"/>
      <c r="L31" s="14"/>
      <c r="M31" s="14"/>
      <c r="N31" s="35"/>
      <c r="O31" s="35"/>
      <c r="P31" s="35"/>
    </row>
    <row r="32" spans="1:17" ht="15.75" thickBot="1" x14ac:dyDescent="0.3">
      <c r="A32" s="86"/>
      <c r="B32" s="62"/>
      <c r="C32" s="12" t="s">
        <v>28</v>
      </c>
      <c r="D32" s="35">
        <v>4624</v>
      </c>
      <c r="E32" s="35">
        <v>4233</v>
      </c>
      <c r="F32" s="60">
        <v>3540.66</v>
      </c>
      <c r="G32" s="14">
        <v>3199.32</v>
      </c>
      <c r="H32" s="14"/>
      <c r="I32" s="14"/>
      <c r="J32" s="14"/>
      <c r="K32" s="14"/>
      <c r="L32" s="14"/>
      <c r="M32" s="14"/>
      <c r="N32" s="35"/>
      <c r="O32" s="35"/>
      <c r="P32" s="35"/>
    </row>
    <row r="33" spans="1:16" ht="15.75" thickBot="1" x14ac:dyDescent="0.3">
      <c r="A33" s="86"/>
      <c r="B33" s="62"/>
      <c r="C33" s="12" t="s">
        <v>29</v>
      </c>
      <c r="D33" s="35">
        <v>4846.53</v>
      </c>
      <c r="E33" s="35">
        <v>4923.33</v>
      </c>
      <c r="F33" s="60">
        <v>5024.2700000000004</v>
      </c>
      <c r="G33" s="35">
        <v>4826.08</v>
      </c>
      <c r="H33" s="14"/>
      <c r="I33" s="14"/>
      <c r="J33" s="14"/>
      <c r="K33" s="14"/>
      <c r="L33" s="14"/>
      <c r="M33" s="14"/>
      <c r="N33" s="35"/>
      <c r="O33" s="35"/>
      <c r="P33" s="35"/>
    </row>
    <row r="34" spans="1:16" ht="15.75" thickBot="1" x14ac:dyDescent="0.3">
      <c r="A34" s="86"/>
      <c r="B34" s="62"/>
      <c r="C34" s="12" t="s">
        <v>34</v>
      </c>
      <c r="D34" s="35">
        <v>1607.04</v>
      </c>
      <c r="E34" s="35">
        <v>1503.36</v>
      </c>
      <c r="F34" s="60">
        <v>1607.04</v>
      </c>
      <c r="G34" s="14">
        <v>1555.2</v>
      </c>
      <c r="H34" s="14"/>
      <c r="I34" s="14"/>
      <c r="J34" s="14"/>
      <c r="K34" s="14"/>
      <c r="L34" s="14"/>
      <c r="M34" s="14"/>
      <c r="N34" s="35"/>
      <c r="O34" s="35"/>
      <c r="P34" s="35"/>
    </row>
    <row r="35" spans="1:16" ht="15.75" thickBot="1" x14ac:dyDescent="0.3">
      <c r="A35" s="86"/>
      <c r="B35" s="62"/>
      <c r="C35" s="12" t="s">
        <v>35</v>
      </c>
      <c r="D35" s="35">
        <v>1017.79</v>
      </c>
      <c r="E35" s="35">
        <v>927.07</v>
      </c>
      <c r="F35" s="60">
        <v>1017.79</v>
      </c>
      <c r="G35" s="35">
        <v>984.96</v>
      </c>
      <c r="H35" s="14"/>
      <c r="I35" s="14"/>
      <c r="J35" s="14"/>
      <c r="K35" s="14"/>
      <c r="L35" s="14"/>
      <c r="M35" s="14"/>
      <c r="N35" s="35"/>
      <c r="O35" s="35"/>
      <c r="P35" s="35"/>
    </row>
    <row r="36" spans="1:16" ht="15.75" thickBot="1" x14ac:dyDescent="0.3">
      <c r="A36" s="87"/>
      <c r="B36" s="63"/>
      <c r="C36" s="12" t="s">
        <v>36</v>
      </c>
      <c r="D36" s="35">
        <v>964.22</v>
      </c>
      <c r="E36" s="35">
        <v>952.19</v>
      </c>
      <c r="F36" s="60">
        <v>1017.79</v>
      </c>
      <c r="G36" s="14">
        <v>984.96</v>
      </c>
      <c r="H36" s="14"/>
      <c r="I36" s="14"/>
      <c r="J36" s="14"/>
      <c r="K36" s="14"/>
      <c r="L36" s="14"/>
      <c r="M36" s="14"/>
      <c r="N36" s="35"/>
      <c r="O36" s="35"/>
      <c r="P36" s="35"/>
    </row>
    <row r="37" spans="1:16" ht="15.75" thickBot="1" x14ac:dyDescent="0.3">
      <c r="A37" s="65" t="s">
        <v>7</v>
      </c>
      <c r="B37" s="89" t="s">
        <v>33</v>
      </c>
      <c r="C37" s="3" t="s">
        <v>10</v>
      </c>
      <c r="D37" s="34">
        <v>15</v>
      </c>
      <c r="E37" s="34">
        <v>23</v>
      </c>
      <c r="F37" s="34">
        <v>16</v>
      </c>
      <c r="G37" s="13">
        <v>18</v>
      </c>
      <c r="H37" s="13"/>
      <c r="I37" s="13"/>
      <c r="J37" s="13"/>
      <c r="K37" s="13"/>
      <c r="L37" s="13"/>
      <c r="M37" s="25"/>
      <c r="N37" s="34"/>
      <c r="O37" s="34"/>
      <c r="P37" s="34"/>
    </row>
    <row r="38" spans="1:16" ht="15.75" thickBot="1" x14ac:dyDescent="0.3">
      <c r="A38" s="65"/>
      <c r="B38" s="89"/>
      <c r="C38" s="3" t="s">
        <v>11</v>
      </c>
      <c r="D38" s="34">
        <v>11</v>
      </c>
      <c r="E38" s="34">
        <v>15</v>
      </c>
      <c r="F38" s="34">
        <v>14</v>
      </c>
      <c r="G38" s="13">
        <v>12</v>
      </c>
      <c r="H38" s="13"/>
      <c r="I38" s="13"/>
      <c r="J38" s="13"/>
      <c r="K38" s="13"/>
      <c r="L38" s="13"/>
      <c r="M38" s="13"/>
      <c r="N38" s="34"/>
      <c r="O38" s="34"/>
      <c r="P38" s="34"/>
    </row>
    <row r="39" spans="1:16" ht="15.75" thickBot="1" x14ac:dyDescent="0.3">
      <c r="A39" s="65"/>
      <c r="B39" s="89"/>
      <c r="C39" s="3" t="s">
        <v>12</v>
      </c>
      <c r="D39" s="34">
        <v>13</v>
      </c>
      <c r="E39" s="34">
        <v>24</v>
      </c>
      <c r="F39" s="34">
        <v>14</v>
      </c>
      <c r="G39" s="13">
        <v>19</v>
      </c>
      <c r="H39" s="13"/>
      <c r="I39" s="13"/>
      <c r="J39" s="13"/>
      <c r="K39" s="13"/>
      <c r="L39" s="13"/>
      <c r="M39" s="13"/>
      <c r="N39" s="34"/>
      <c r="O39" s="34"/>
      <c r="P39" s="34"/>
    </row>
    <row r="40" spans="1:16" ht="15.75" thickBot="1" x14ac:dyDescent="0.3">
      <c r="A40" s="65"/>
      <c r="B40" s="89"/>
      <c r="C40" s="3" t="s">
        <v>13</v>
      </c>
      <c r="D40" s="34">
        <v>0</v>
      </c>
      <c r="E40" s="34">
        <v>0</v>
      </c>
      <c r="F40" s="34">
        <v>0</v>
      </c>
      <c r="G40" s="13">
        <v>0</v>
      </c>
      <c r="H40" s="13"/>
      <c r="I40" s="13"/>
      <c r="J40" s="13"/>
      <c r="K40" s="13"/>
      <c r="L40" s="13"/>
      <c r="M40" s="13"/>
      <c r="N40" s="34"/>
      <c r="O40" s="34"/>
      <c r="P40" s="34"/>
    </row>
    <row r="41" spans="1:16" ht="15.75" thickBot="1" x14ac:dyDescent="0.3">
      <c r="A41" s="65"/>
      <c r="B41" s="89"/>
      <c r="C41" s="3" t="s">
        <v>14</v>
      </c>
      <c r="D41" s="34">
        <v>19</v>
      </c>
      <c r="E41" s="34">
        <v>22</v>
      </c>
      <c r="F41" s="34">
        <v>24</v>
      </c>
      <c r="G41" s="13">
        <v>17</v>
      </c>
      <c r="H41" s="13"/>
      <c r="I41" s="13"/>
      <c r="J41" s="13"/>
      <c r="K41" s="13"/>
      <c r="L41" s="13"/>
      <c r="M41" s="13"/>
      <c r="N41" s="34"/>
      <c r="O41" s="34"/>
      <c r="P41" s="34"/>
    </row>
    <row r="42" spans="1:16" ht="15.75" thickBot="1" x14ac:dyDescent="0.3">
      <c r="A42" s="65"/>
      <c r="B42" s="89"/>
      <c r="C42" s="3" t="s">
        <v>15</v>
      </c>
      <c r="D42" s="34">
        <v>22</v>
      </c>
      <c r="E42" s="34">
        <v>30</v>
      </c>
      <c r="F42" s="34">
        <v>26</v>
      </c>
      <c r="G42" s="13">
        <v>26</v>
      </c>
      <c r="H42" s="13"/>
      <c r="I42" s="13"/>
      <c r="J42" s="13"/>
      <c r="K42" s="13"/>
      <c r="L42" s="13"/>
      <c r="M42" s="13"/>
      <c r="N42" s="34"/>
      <c r="O42" s="34"/>
      <c r="P42" s="34"/>
    </row>
    <row r="43" spans="1:16" ht="15.75" thickBot="1" x14ac:dyDescent="0.3">
      <c r="A43" s="65"/>
      <c r="B43" s="89"/>
      <c r="C43" s="3" t="s">
        <v>28</v>
      </c>
      <c r="D43" s="34">
        <v>10</v>
      </c>
      <c r="E43" s="34">
        <v>15</v>
      </c>
      <c r="F43" s="34">
        <v>15</v>
      </c>
      <c r="G43" s="13">
        <v>13</v>
      </c>
      <c r="H43" s="13"/>
      <c r="I43" s="13"/>
      <c r="J43" s="13"/>
      <c r="K43" s="13"/>
      <c r="L43" s="13"/>
      <c r="M43" s="13"/>
      <c r="N43" s="34"/>
      <c r="O43" s="34"/>
      <c r="P43" s="34"/>
    </row>
    <row r="44" spans="1:16" ht="15.75" thickBot="1" x14ac:dyDescent="0.3">
      <c r="A44" s="65"/>
      <c r="B44" s="89"/>
      <c r="C44" s="3" t="s">
        <v>29</v>
      </c>
      <c r="D44" s="34">
        <v>16</v>
      </c>
      <c r="E44" s="34">
        <v>19</v>
      </c>
      <c r="F44" s="34">
        <v>16</v>
      </c>
      <c r="G44" s="13">
        <v>20</v>
      </c>
      <c r="H44" s="13"/>
      <c r="I44" s="13"/>
      <c r="J44" s="13"/>
      <c r="K44" s="13"/>
      <c r="L44" s="13"/>
      <c r="M44" s="13"/>
      <c r="N44" s="34"/>
      <c r="O44" s="34"/>
      <c r="P44" s="34"/>
    </row>
    <row r="45" spans="1:16" ht="15.75" thickBot="1" x14ac:dyDescent="0.3">
      <c r="A45" s="65"/>
      <c r="B45" s="89"/>
      <c r="C45" s="3" t="s">
        <v>34</v>
      </c>
      <c r="D45" s="34">
        <v>7</v>
      </c>
      <c r="E45" s="34">
        <v>1</v>
      </c>
      <c r="F45" s="34">
        <v>10</v>
      </c>
      <c r="G45" s="13">
        <v>11</v>
      </c>
      <c r="H45" s="13"/>
      <c r="I45" s="13"/>
      <c r="J45" s="13"/>
      <c r="K45" s="13"/>
      <c r="L45" s="13"/>
      <c r="M45" s="13"/>
      <c r="N45" s="34"/>
      <c r="O45" s="34"/>
      <c r="P45" s="34"/>
    </row>
    <row r="46" spans="1:16" ht="15.75" thickBot="1" x14ac:dyDescent="0.3">
      <c r="A46" s="65"/>
      <c r="B46" s="89"/>
      <c r="C46" s="3" t="s">
        <v>35</v>
      </c>
      <c r="D46" s="34">
        <v>3</v>
      </c>
      <c r="E46" s="34">
        <v>14</v>
      </c>
      <c r="F46" s="34">
        <v>10</v>
      </c>
      <c r="G46" s="13">
        <v>12</v>
      </c>
      <c r="H46" s="13"/>
      <c r="I46" s="13"/>
      <c r="J46" s="13"/>
      <c r="K46" s="13"/>
      <c r="L46" s="13"/>
      <c r="M46" s="13"/>
      <c r="N46" s="34"/>
      <c r="O46" s="34"/>
      <c r="P46" s="34"/>
    </row>
    <row r="47" spans="1:16" ht="15.75" thickBot="1" x14ac:dyDescent="0.3">
      <c r="A47" s="65"/>
      <c r="B47" s="89"/>
      <c r="C47" s="3" t="s">
        <v>36</v>
      </c>
      <c r="D47" s="34">
        <v>8</v>
      </c>
      <c r="E47" s="34">
        <v>8</v>
      </c>
      <c r="F47" s="34">
        <v>10</v>
      </c>
      <c r="G47" s="13">
        <v>13</v>
      </c>
      <c r="H47" s="13"/>
      <c r="I47" s="13"/>
      <c r="J47" s="13"/>
      <c r="K47" s="13"/>
      <c r="L47" s="13"/>
      <c r="M47" s="13"/>
      <c r="N47" s="34"/>
      <c r="O47" s="34"/>
      <c r="P47" s="34"/>
    </row>
    <row r="48" spans="1:16" ht="15.75" thickBot="1" x14ac:dyDescent="0.3">
      <c r="A48" s="86" t="s">
        <v>8</v>
      </c>
      <c r="B48" s="62" t="s">
        <v>33</v>
      </c>
      <c r="C48" s="4" t="s">
        <v>10</v>
      </c>
      <c r="D48" s="35">
        <v>11</v>
      </c>
      <c r="E48" s="35">
        <v>20</v>
      </c>
      <c r="F48" s="35">
        <v>11</v>
      </c>
      <c r="G48" s="14">
        <v>10</v>
      </c>
      <c r="H48" s="14"/>
      <c r="I48" s="14"/>
      <c r="J48" s="14"/>
      <c r="K48" s="14"/>
      <c r="L48" s="14"/>
      <c r="M48" s="14"/>
      <c r="N48" s="35"/>
      <c r="O48" s="35"/>
      <c r="P48" s="35"/>
    </row>
    <row r="49" spans="1:16" ht="15.75" thickBot="1" x14ac:dyDescent="0.3">
      <c r="A49" s="86"/>
      <c r="B49" s="62"/>
      <c r="C49" s="4" t="s">
        <v>11</v>
      </c>
      <c r="D49" s="35">
        <v>10</v>
      </c>
      <c r="E49" s="35">
        <v>11</v>
      </c>
      <c r="F49" s="35">
        <v>12</v>
      </c>
      <c r="G49" s="14">
        <v>10</v>
      </c>
      <c r="H49" s="14"/>
      <c r="I49" s="14"/>
      <c r="J49" s="14"/>
      <c r="K49" s="14"/>
      <c r="L49" s="14"/>
      <c r="M49" s="14"/>
      <c r="N49" s="35"/>
      <c r="O49" s="35"/>
      <c r="P49" s="35"/>
    </row>
    <row r="50" spans="1:16" ht="15.75" thickBot="1" x14ac:dyDescent="0.3">
      <c r="A50" s="86"/>
      <c r="B50" s="62"/>
      <c r="C50" s="4" t="s">
        <v>12</v>
      </c>
      <c r="D50" s="35">
        <v>35</v>
      </c>
      <c r="E50" s="35">
        <v>52</v>
      </c>
      <c r="F50" s="35">
        <v>67</v>
      </c>
      <c r="G50" s="14">
        <v>28</v>
      </c>
      <c r="H50" s="14"/>
      <c r="I50" s="14"/>
      <c r="J50" s="14"/>
      <c r="K50" s="14"/>
      <c r="L50" s="14"/>
      <c r="M50" s="14"/>
      <c r="N50" s="35"/>
      <c r="O50" s="35"/>
      <c r="P50" s="35"/>
    </row>
    <row r="51" spans="1:16" ht="15.75" thickBot="1" x14ac:dyDescent="0.3">
      <c r="A51" s="86"/>
      <c r="B51" s="62"/>
      <c r="C51" s="4" t="s">
        <v>13</v>
      </c>
      <c r="D51" s="35">
        <v>0</v>
      </c>
      <c r="E51" s="35">
        <v>0</v>
      </c>
      <c r="F51" s="35">
        <v>0</v>
      </c>
      <c r="G51" s="14">
        <v>0</v>
      </c>
      <c r="H51" s="14"/>
      <c r="I51" s="14"/>
      <c r="J51" s="14"/>
      <c r="K51" s="14"/>
      <c r="L51" s="14"/>
      <c r="M51" s="26"/>
      <c r="N51" s="35"/>
      <c r="O51" s="35"/>
      <c r="P51" s="35"/>
    </row>
    <row r="52" spans="1:16" ht="15.75" thickBot="1" x14ac:dyDescent="0.3">
      <c r="A52" s="86"/>
      <c r="B52" s="62"/>
      <c r="C52" s="4" t="s">
        <v>14</v>
      </c>
      <c r="D52" s="35">
        <v>43</v>
      </c>
      <c r="E52" s="35">
        <v>44</v>
      </c>
      <c r="F52" s="35">
        <v>36</v>
      </c>
      <c r="G52" s="14">
        <v>24</v>
      </c>
      <c r="H52" s="14"/>
      <c r="I52" s="14"/>
      <c r="J52" s="14"/>
      <c r="K52" s="14"/>
      <c r="L52" s="14"/>
      <c r="M52" s="14"/>
      <c r="N52" s="35"/>
      <c r="O52" s="35"/>
      <c r="P52" s="35"/>
    </row>
    <row r="53" spans="1:16" ht="15.75" thickBot="1" x14ac:dyDescent="0.3">
      <c r="A53" s="86"/>
      <c r="B53" s="62"/>
      <c r="C53" s="4" t="s">
        <v>15</v>
      </c>
      <c r="D53" s="35">
        <v>149</v>
      </c>
      <c r="E53" s="35">
        <v>124</v>
      </c>
      <c r="F53" s="35">
        <v>195</v>
      </c>
      <c r="G53" s="14">
        <v>119</v>
      </c>
      <c r="H53" s="14"/>
      <c r="I53" s="14"/>
      <c r="J53" s="14"/>
      <c r="K53" s="14"/>
      <c r="L53" s="14"/>
      <c r="M53" s="14"/>
      <c r="N53" s="35"/>
      <c r="O53" s="35"/>
      <c r="P53" s="35"/>
    </row>
    <row r="54" spans="1:16" ht="15.75" thickBot="1" x14ac:dyDescent="0.3">
      <c r="A54" s="86"/>
      <c r="B54" s="62"/>
      <c r="C54" s="12" t="s">
        <v>28</v>
      </c>
      <c r="D54" s="35">
        <v>40</v>
      </c>
      <c r="E54" s="35">
        <v>39</v>
      </c>
      <c r="F54" s="35">
        <v>44</v>
      </c>
      <c r="G54" s="14">
        <v>37</v>
      </c>
      <c r="H54" s="14"/>
      <c r="I54" s="14"/>
      <c r="J54" s="14"/>
      <c r="K54" s="14"/>
      <c r="L54" s="14"/>
      <c r="M54" s="14"/>
      <c r="N54" s="35"/>
      <c r="O54" s="35"/>
      <c r="P54" s="35"/>
    </row>
    <row r="55" spans="1:16" ht="15.75" thickBot="1" x14ac:dyDescent="0.3">
      <c r="A55" s="86"/>
      <c r="B55" s="62"/>
      <c r="C55" s="12" t="s">
        <v>29</v>
      </c>
      <c r="D55" s="35">
        <v>241</v>
      </c>
      <c r="E55" s="35">
        <v>375</v>
      </c>
      <c r="F55" s="35">
        <v>284</v>
      </c>
      <c r="G55" s="14">
        <v>304</v>
      </c>
      <c r="H55" s="14"/>
      <c r="I55" s="14"/>
      <c r="J55" s="14"/>
      <c r="K55" s="14"/>
      <c r="L55" s="14"/>
      <c r="M55" s="14"/>
      <c r="N55" s="35"/>
      <c r="O55" s="35"/>
      <c r="P55" s="35"/>
    </row>
    <row r="56" spans="1:16" ht="15.75" thickBot="1" x14ac:dyDescent="0.3">
      <c r="A56" s="86"/>
      <c r="B56" s="62"/>
      <c r="C56" s="12" t="s">
        <v>34</v>
      </c>
      <c r="D56" s="35">
        <v>35</v>
      </c>
      <c r="E56" s="35">
        <v>47</v>
      </c>
      <c r="F56" s="35">
        <v>30</v>
      </c>
      <c r="G56" s="14">
        <v>20</v>
      </c>
      <c r="H56" s="14"/>
      <c r="I56" s="14"/>
      <c r="J56" s="14"/>
      <c r="K56" s="14"/>
      <c r="L56" s="14"/>
      <c r="M56" s="14"/>
      <c r="N56" s="35"/>
      <c r="O56" s="35"/>
      <c r="P56" s="35"/>
    </row>
    <row r="57" spans="1:16" ht="15.75" thickBot="1" x14ac:dyDescent="0.3">
      <c r="A57" s="86"/>
      <c r="B57" s="62"/>
      <c r="C57" s="12" t="s">
        <v>35</v>
      </c>
      <c r="D57" s="35">
        <v>23</v>
      </c>
      <c r="E57" s="35">
        <v>47</v>
      </c>
      <c r="F57" s="35">
        <v>26</v>
      </c>
      <c r="G57" s="14">
        <v>14</v>
      </c>
      <c r="H57" s="14"/>
      <c r="I57" s="14"/>
      <c r="J57" s="14"/>
      <c r="K57" s="14"/>
      <c r="L57" s="14"/>
      <c r="M57" s="14"/>
      <c r="N57" s="35"/>
      <c r="O57" s="35"/>
      <c r="P57" s="35"/>
    </row>
    <row r="58" spans="1:16" ht="15.75" thickBot="1" x14ac:dyDescent="0.3">
      <c r="A58" s="87"/>
      <c r="B58" s="63"/>
      <c r="C58" s="12" t="s">
        <v>36</v>
      </c>
      <c r="D58" s="35">
        <v>26</v>
      </c>
      <c r="E58" s="35">
        <v>46</v>
      </c>
      <c r="F58" s="35">
        <v>10</v>
      </c>
      <c r="G58" s="14">
        <v>20</v>
      </c>
      <c r="H58" s="14"/>
      <c r="I58" s="14"/>
      <c r="J58" s="14"/>
      <c r="K58" s="14"/>
      <c r="L58" s="14"/>
      <c r="M58" s="14"/>
      <c r="N58" s="35"/>
      <c r="O58" s="35"/>
      <c r="P58" s="35"/>
    </row>
    <row r="59" spans="1:16" ht="15.75" thickBot="1" x14ac:dyDescent="0.3">
      <c r="A59" s="64" t="s">
        <v>9</v>
      </c>
      <c r="B59" s="82" t="s">
        <v>33</v>
      </c>
      <c r="C59" s="3" t="s">
        <v>10</v>
      </c>
      <c r="D59" s="34">
        <v>3</v>
      </c>
      <c r="E59" s="34">
        <v>8</v>
      </c>
      <c r="F59" s="34">
        <v>4</v>
      </c>
      <c r="G59" s="13">
        <v>3</v>
      </c>
      <c r="H59" s="13"/>
      <c r="I59" s="13"/>
      <c r="J59" s="13"/>
      <c r="K59" s="13"/>
      <c r="L59" s="13"/>
      <c r="M59" s="13"/>
      <c r="N59" s="34"/>
      <c r="O59" s="34"/>
      <c r="P59" s="34"/>
    </row>
    <row r="60" spans="1:16" ht="15.75" thickBot="1" x14ac:dyDescent="0.3">
      <c r="A60" s="65"/>
      <c r="B60" s="83"/>
      <c r="C60" s="3" t="s">
        <v>11</v>
      </c>
      <c r="D60" s="34">
        <v>3</v>
      </c>
      <c r="E60" s="34">
        <v>4</v>
      </c>
      <c r="F60" s="34">
        <v>3</v>
      </c>
      <c r="G60" s="13">
        <v>3</v>
      </c>
      <c r="H60" s="13"/>
      <c r="I60" s="13"/>
      <c r="J60" s="13"/>
      <c r="K60" s="13"/>
      <c r="L60" s="13"/>
      <c r="M60" s="13"/>
      <c r="N60" s="34"/>
      <c r="O60" s="34"/>
      <c r="P60" s="34"/>
    </row>
    <row r="61" spans="1:16" ht="15.75" thickBot="1" x14ac:dyDescent="0.3">
      <c r="A61" s="65"/>
      <c r="B61" s="83"/>
      <c r="C61" s="3" t="s">
        <v>12</v>
      </c>
      <c r="D61" s="34">
        <v>14</v>
      </c>
      <c r="E61" s="34">
        <v>25</v>
      </c>
      <c r="F61" s="34">
        <v>26</v>
      </c>
      <c r="G61" s="13">
        <v>8</v>
      </c>
      <c r="H61" s="13"/>
      <c r="I61" s="13"/>
      <c r="J61" s="13"/>
      <c r="K61" s="13"/>
      <c r="L61" s="13"/>
      <c r="M61" s="13"/>
      <c r="N61" s="34"/>
      <c r="O61" s="34"/>
      <c r="P61" s="34"/>
    </row>
    <row r="62" spans="1:16" ht="15.75" thickBot="1" x14ac:dyDescent="0.3">
      <c r="A62" s="65"/>
      <c r="B62" s="83"/>
      <c r="C62" s="3" t="s">
        <v>13</v>
      </c>
      <c r="D62" s="34">
        <v>0</v>
      </c>
      <c r="E62" s="34">
        <v>0</v>
      </c>
      <c r="F62" s="34">
        <v>0</v>
      </c>
      <c r="G62" s="13">
        <v>0</v>
      </c>
      <c r="H62" s="13"/>
      <c r="I62" s="13"/>
      <c r="J62" s="13"/>
      <c r="K62" s="13"/>
      <c r="L62" s="13"/>
      <c r="M62" s="13"/>
      <c r="N62" s="34"/>
      <c r="O62" s="34"/>
      <c r="P62" s="34"/>
    </row>
    <row r="63" spans="1:16" ht="15.75" thickBot="1" x14ac:dyDescent="0.3">
      <c r="A63" s="65"/>
      <c r="B63" s="83"/>
      <c r="C63" s="3" t="s">
        <v>14</v>
      </c>
      <c r="D63" s="34">
        <v>14</v>
      </c>
      <c r="E63" s="34">
        <v>23</v>
      </c>
      <c r="F63" s="34">
        <v>13</v>
      </c>
      <c r="G63" s="13">
        <v>10</v>
      </c>
      <c r="H63" s="13"/>
      <c r="I63" s="13"/>
      <c r="J63" s="13"/>
      <c r="K63" s="13"/>
      <c r="L63" s="13"/>
      <c r="M63" s="13"/>
      <c r="N63" s="34"/>
      <c r="O63" s="34"/>
      <c r="P63" s="34"/>
    </row>
    <row r="64" spans="1:16" ht="15.75" thickBot="1" x14ac:dyDescent="0.3">
      <c r="A64" s="65"/>
      <c r="B64" s="83"/>
      <c r="C64" s="3" t="s">
        <v>15</v>
      </c>
      <c r="D64" s="34">
        <v>51</v>
      </c>
      <c r="E64" s="34">
        <v>98</v>
      </c>
      <c r="F64" s="34">
        <v>74</v>
      </c>
      <c r="G64" s="13">
        <v>43</v>
      </c>
      <c r="H64" s="13"/>
      <c r="I64" s="13"/>
      <c r="J64" s="13"/>
      <c r="K64" s="13"/>
      <c r="L64" s="13"/>
      <c r="M64" s="13"/>
      <c r="N64" s="34"/>
      <c r="O64" s="34"/>
      <c r="P64" s="34"/>
    </row>
    <row r="65" spans="1:16" ht="15.75" thickBot="1" x14ac:dyDescent="0.3">
      <c r="A65" s="65"/>
      <c r="B65" s="83"/>
      <c r="C65" s="3" t="s">
        <v>28</v>
      </c>
      <c r="D65" s="34">
        <v>17</v>
      </c>
      <c r="E65" s="34">
        <v>19</v>
      </c>
      <c r="F65" s="34">
        <v>16</v>
      </c>
      <c r="G65" s="13">
        <v>14</v>
      </c>
      <c r="H65" s="13"/>
      <c r="I65" s="13"/>
      <c r="J65" s="13"/>
      <c r="K65" s="13"/>
      <c r="L65" s="13"/>
      <c r="M65" s="13"/>
      <c r="N65" s="34"/>
      <c r="O65" s="34"/>
      <c r="P65" s="34"/>
    </row>
    <row r="66" spans="1:16" ht="15.75" thickBot="1" x14ac:dyDescent="0.3">
      <c r="A66" s="65"/>
      <c r="B66" s="83"/>
      <c r="C66" s="3" t="s">
        <v>29</v>
      </c>
      <c r="D66" s="34">
        <v>96</v>
      </c>
      <c r="E66" s="34">
        <v>195</v>
      </c>
      <c r="F66" s="34">
        <v>141</v>
      </c>
      <c r="G66" s="13">
        <v>139</v>
      </c>
      <c r="H66" s="13"/>
      <c r="I66" s="13"/>
      <c r="J66" s="13"/>
      <c r="K66" s="13"/>
      <c r="L66" s="13"/>
      <c r="M66" s="13"/>
      <c r="N66" s="34"/>
      <c r="O66" s="34"/>
      <c r="P66" s="34"/>
    </row>
    <row r="67" spans="1:16" ht="15.75" thickBot="1" x14ac:dyDescent="0.3">
      <c r="A67" s="65"/>
      <c r="B67" s="83"/>
      <c r="C67" s="3" t="s">
        <v>34</v>
      </c>
      <c r="D67" s="34">
        <v>16</v>
      </c>
      <c r="E67" s="34">
        <v>21</v>
      </c>
      <c r="F67" s="34">
        <v>14</v>
      </c>
      <c r="G67" s="13">
        <v>3</v>
      </c>
      <c r="H67" s="13"/>
      <c r="I67" s="13"/>
      <c r="J67" s="13"/>
      <c r="K67" s="13"/>
      <c r="L67" s="13"/>
      <c r="M67" s="13"/>
      <c r="N67" s="34"/>
      <c r="O67" s="34"/>
      <c r="P67" s="34"/>
    </row>
    <row r="68" spans="1:16" ht="15.75" thickBot="1" x14ac:dyDescent="0.3">
      <c r="A68" s="65"/>
      <c r="B68" s="83"/>
      <c r="C68" s="3" t="s">
        <v>35</v>
      </c>
      <c r="D68" s="34">
        <v>8</v>
      </c>
      <c r="E68" s="34">
        <v>19</v>
      </c>
      <c r="F68" s="34">
        <v>14</v>
      </c>
      <c r="G68" s="13">
        <v>3</v>
      </c>
      <c r="H68" s="13"/>
      <c r="I68" s="13"/>
      <c r="J68" s="13"/>
      <c r="K68" s="13"/>
      <c r="L68" s="13"/>
      <c r="M68" s="13"/>
      <c r="N68" s="34"/>
      <c r="O68" s="34"/>
      <c r="P68" s="34"/>
    </row>
    <row r="69" spans="1:16" ht="15.75" thickBot="1" x14ac:dyDescent="0.3">
      <c r="A69" s="66"/>
      <c r="B69" s="84"/>
      <c r="C69" s="3" t="s">
        <v>36</v>
      </c>
      <c r="D69" s="34">
        <v>7</v>
      </c>
      <c r="E69" s="34">
        <v>24</v>
      </c>
      <c r="F69" s="34">
        <v>3</v>
      </c>
      <c r="G69" s="13">
        <v>9</v>
      </c>
      <c r="H69" s="13"/>
      <c r="I69" s="13"/>
      <c r="J69" s="13"/>
      <c r="K69" s="13"/>
      <c r="L69" s="13"/>
      <c r="M69" s="13"/>
      <c r="N69" s="34"/>
      <c r="O69" s="34"/>
      <c r="P69" s="34"/>
    </row>
    <row r="70" spans="1:16" ht="15" customHeight="1" x14ac:dyDescent="0.25">
      <c r="A70" s="69" t="s">
        <v>41</v>
      </c>
      <c r="B70" s="72" t="s">
        <v>39</v>
      </c>
      <c r="C70" s="75" t="s">
        <v>40</v>
      </c>
      <c r="D70" s="78"/>
      <c r="E70" s="78"/>
      <c r="F70" s="56"/>
      <c r="G70" s="78"/>
      <c r="H70" s="78"/>
      <c r="I70" s="78"/>
      <c r="J70" s="78"/>
      <c r="K70" s="78"/>
      <c r="L70" s="78"/>
      <c r="M70" s="90"/>
      <c r="N70" s="90"/>
      <c r="O70" s="27"/>
      <c r="P70" s="93"/>
    </row>
    <row r="71" spans="1:16" x14ac:dyDescent="0.25">
      <c r="A71" s="70"/>
      <c r="B71" s="73"/>
      <c r="C71" s="76"/>
      <c r="D71" s="79"/>
      <c r="E71" s="79"/>
      <c r="F71" s="57"/>
      <c r="G71" s="79"/>
      <c r="H71" s="79"/>
      <c r="I71" s="79"/>
      <c r="J71" s="79"/>
      <c r="K71" s="79"/>
      <c r="L71" s="79"/>
      <c r="M71" s="91"/>
      <c r="N71" s="91"/>
      <c r="O71" s="28"/>
      <c r="P71" s="94"/>
    </row>
    <row r="72" spans="1:16" x14ac:dyDescent="0.25">
      <c r="A72" s="70"/>
      <c r="B72" s="73"/>
      <c r="C72" s="76"/>
      <c r="D72" s="79"/>
      <c r="E72" s="79"/>
      <c r="F72" s="57"/>
      <c r="G72" s="79"/>
      <c r="H72" s="79"/>
      <c r="I72" s="79"/>
      <c r="J72" s="79"/>
      <c r="K72" s="79"/>
      <c r="L72" s="79"/>
      <c r="M72" s="91"/>
      <c r="N72" s="91"/>
      <c r="O72" s="28"/>
      <c r="P72" s="94"/>
    </row>
    <row r="73" spans="1:16" x14ac:dyDescent="0.25">
      <c r="A73" s="70"/>
      <c r="B73" s="73"/>
      <c r="C73" s="76"/>
      <c r="D73" s="79"/>
      <c r="E73" s="79"/>
      <c r="F73" s="57"/>
      <c r="G73" s="79"/>
      <c r="H73" s="79"/>
      <c r="I73" s="79"/>
      <c r="J73" s="79"/>
      <c r="K73" s="79"/>
      <c r="L73" s="79"/>
      <c r="M73" s="91"/>
      <c r="N73" s="91"/>
      <c r="O73" s="28"/>
      <c r="P73" s="94"/>
    </row>
    <row r="74" spans="1:16" ht="4.5" customHeight="1" x14ac:dyDescent="0.25">
      <c r="A74" s="70"/>
      <c r="B74" s="73"/>
      <c r="C74" s="76"/>
      <c r="D74" s="79"/>
      <c r="E74" s="79"/>
      <c r="F74" s="57"/>
      <c r="G74" s="79"/>
      <c r="H74" s="79"/>
      <c r="I74" s="79"/>
      <c r="J74" s="79"/>
      <c r="K74" s="79"/>
      <c r="L74" s="79"/>
      <c r="M74" s="91"/>
      <c r="N74" s="91"/>
      <c r="O74" s="28"/>
      <c r="P74" s="94"/>
    </row>
    <row r="75" spans="1:16" ht="15" hidden="1" customHeight="1" x14ac:dyDescent="0.25">
      <c r="A75" s="70"/>
      <c r="B75" s="73"/>
      <c r="C75" s="76"/>
      <c r="D75" s="79"/>
      <c r="E75" s="79"/>
      <c r="F75" s="57"/>
      <c r="G75" s="79"/>
      <c r="H75" s="79"/>
      <c r="I75" s="79"/>
      <c r="J75" s="79"/>
      <c r="K75" s="79"/>
      <c r="L75" s="79"/>
      <c r="M75" s="91"/>
      <c r="N75" s="28"/>
      <c r="O75" s="28"/>
      <c r="P75" s="94"/>
    </row>
    <row r="76" spans="1:16" ht="6.75" hidden="1" customHeight="1" x14ac:dyDescent="0.25">
      <c r="A76" s="70"/>
      <c r="B76" s="73"/>
      <c r="C76" s="76"/>
      <c r="D76" s="79"/>
      <c r="E76" s="79"/>
      <c r="F76" s="57"/>
      <c r="G76" s="79"/>
      <c r="H76" s="79"/>
      <c r="I76" s="79"/>
      <c r="J76" s="79"/>
      <c r="K76" s="79"/>
      <c r="L76" s="79"/>
      <c r="M76" s="91"/>
      <c r="N76" s="28"/>
      <c r="O76" s="28"/>
      <c r="P76" s="94"/>
    </row>
    <row r="77" spans="1:16" ht="15" hidden="1" customHeight="1" x14ac:dyDescent="0.25">
      <c r="A77" s="70"/>
      <c r="B77" s="73"/>
      <c r="C77" s="76"/>
      <c r="D77" s="79"/>
      <c r="E77" s="79"/>
      <c r="F77" s="57"/>
      <c r="G77" s="79"/>
      <c r="H77" s="79"/>
      <c r="I77" s="79"/>
      <c r="J77" s="79"/>
      <c r="K77" s="79"/>
      <c r="L77" s="79"/>
      <c r="M77" s="91"/>
      <c r="N77" s="28"/>
      <c r="O77" s="28"/>
      <c r="P77" s="94"/>
    </row>
    <row r="78" spans="1:16" ht="15" hidden="1" customHeight="1" x14ac:dyDescent="0.25">
      <c r="A78" s="70"/>
      <c r="B78" s="73"/>
      <c r="C78" s="76"/>
      <c r="D78" s="79"/>
      <c r="E78" s="79"/>
      <c r="F78" s="57"/>
      <c r="G78" s="79"/>
      <c r="H78" s="79"/>
      <c r="I78" s="79"/>
      <c r="J78" s="79"/>
      <c r="K78" s="79"/>
      <c r="L78" s="79"/>
      <c r="M78" s="91"/>
      <c r="N78" s="28"/>
      <c r="O78" s="28"/>
      <c r="P78" s="94"/>
    </row>
    <row r="79" spans="1:16" ht="15" hidden="1" customHeight="1" x14ac:dyDescent="0.25">
      <c r="A79" s="70"/>
      <c r="B79" s="73"/>
      <c r="C79" s="76"/>
      <c r="D79" s="79"/>
      <c r="E79" s="79"/>
      <c r="F79" s="57"/>
      <c r="G79" s="79"/>
      <c r="H79" s="79"/>
      <c r="I79" s="79"/>
      <c r="J79" s="79"/>
      <c r="K79" s="79"/>
      <c r="L79" s="79"/>
      <c r="M79" s="91"/>
      <c r="N79" s="28"/>
      <c r="O79" s="28"/>
      <c r="P79" s="94"/>
    </row>
    <row r="80" spans="1:16" ht="15.75" hidden="1" customHeight="1" thickBot="1" x14ac:dyDescent="0.3">
      <c r="A80" s="71"/>
      <c r="B80" s="74"/>
      <c r="C80" s="77"/>
      <c r="D80" s="80"/>
      <c r="E80" s="80"/>
      <c r="F80" s="58"/>
      <c r="G80" s="80"/>
      <c r="H80" s="80"/>
      <c r="I80" s="80"/>
      <c r="J80" s="80"/>
      <c r="K80" s="80"/>
      <c r="L80" s="80"/>
      <c r="M80" s="92"/>
      <c r="N80" s="29"/>
      <c r="O80" s="29"/>
      <c r="P80" s="95"/>
    </row>
    <row r="86" spans="4:11" ht="15.75" x14ac:dyDescent="0.25">
      <c r="D86" s="47"/>
      <c r="E86" s="48"/>
      <c r="F86" s="46"/>
      <c r="G86" s="46"/>
      <c r="H86" s="46"/>
      <c r="I86" s="49"/>
      <c r="J86" s="50"/>
      <c r="K86" s="50"/>
    </row>
    <row r="87" spans="4:11" ht="15.75" x14ac:dyDescent="0.25">
      <c r="D87" s="47"/>
      <c r="E87" s="48"/>
      <c r="F87" s="46"/>
      <c r="G87" s="46"/>
      <c r="H87" s="46"/>
      <c r="I87" s="49"/>
      <c r="J87" s="50"/>
      <c r="K87" s="50"/>
    </row>
    <row r="88" spans="4:11" ht="15.75" x14ac:dyDescent="0.25">
      <c r="D88" s="52"/>
      <c r="E88" s="48"/>
      <c r="F88" s="51"/>
      <c r="G88" s="51"/>
      <c r="H88" s="51"/>
      <c r="I88" s="53"/>
      <c r="J88" s="54"/>
      <c r="K88" s="54"/>
    </row>
    <row r="89" spans="4:11" ht="15.75" x14ac:dyDescent="0.25">
      <c r="D89" s="55"/>
      <c r="E89" s="55"/>
      <c r="F89" s="55"/>
      <c r="G89" s="55"/>
      <c r="H89" s="55"/>
      <c r="I89" s="55"/>
      <c r="J89" s="55"/>
      <c r="K89" s="55"/>
    </row>
    <row r="90" spans="4:11" ht="15.75" x14ac:dyDescent="0.25">
      <c r="D90" s="47"/>
      <c r="E90" s="46"/>
      <c r="F90" s="46"/>
      <c r="G90" s="46"/>
      <c r="H90" s="46"/>
      <c r="I90" s="49"/>
      <c r="J90" s="50"/>
      <c r="K90" s="50"/>
    </row>
    <row r="91" spans="4:11" ht="15.75" x14ac:dyDescent="0.25">
      <c r="D91" s="50"/>
      <c r="E91" s="50"/>
      <c r="F91" s="48"/>
      <c r="G91" s="46"/>
      <c r="H91" s="46"/>
      <c r="I91" s="49"/>
      <c r="J91" s="50"/>
      <c r="K91" s="50"/>
    </row>
    <row r="92" spans="4:11" ht="15.75" x14ac:dyDescent="0.25">
      <c r="D92" s="61" t="s">
        <v>50</v>
      </c>
      <c r="E92" s="61"/>
      <c r="F92" s="55"/>
      <c r="G92" s="55"/>
      <c r="H92" s="55"/>
      <c r="I92" s="55"/>
      <c r="J92" s="55"/>
      <c r="K92" s="55"/>
    </row>
    <row r="93" spans="4:11" ht="15.75" x14ac:dyDescent="0.25">
      <c r="D93" s="61" t="s">
        <v>51</v>
      </c>
      <c r="E93" s="61"/>
      <c r="F93" s="46"/>
      <c r="G93" s="46"/>
      <c r="H93" s="46"/>
      <c r="I93" s="49"/>
      <c r="J93" s="50"/>
      <c r="K93" s="50"/>
    </row>
  </sheetData>
  <mergeCells count="48">
    <mergeCell ref="L70:L80"/>
    <mergeCell ref="M70:M80"/>
    <mergeCell ref="P70:P80"/>
    <mergeCell ref="N13:N14"/>
    <mergeCell ref="O13:O14"/>
    <mergeCell ref="N70:N74"/>
    <mergeCell ref="G70:G80"/>
    <mergeCell ref="H70:H80"/>
    <mergeCell ref="I70:I80"/>
    <mergeCell ref="J70:J80"/>
    <mergeCell ref="K70:K80"/>
    <mergeCell ref="A11:P11"/>
    <mergeCell ref="C13:C14"/>
    <mergeCell ref="B59:B69"/>
    <mergeCell ref="A13:A14"/>
    <mergeCell ref="K13:K14"/>
    <mergeCell ref="M13:M14"/>
    <mergeCell ref="P13:P14"/>
    <mergeCell ref="L13:L14"/>
    <mergeCell ref="B13:B14"/>
    <mergeCell ref="A15:A25"/>
    <mergeCell ref="B15:B25"/>
    <mergeCell ref="A26:A36"/>
    <mergeCell ref="B26:B36"/>
    <mergeCell ref="A37:A47"/>
    <mergeCell ref="B37:B47"/>
    <mergeCell ref="A48:A58"/>
    <mergeCell ref="A1:P1"/>
    <mergeCell ref="A2:P2"/>
    <mergeCell ref="A8:P8"/>
    <mergeCell ref="A9:P9"/>
    <mergeCell ref="A10:P10"/>
    <mergeCell ref="J13:J14"/>
    <mergeCell ref="I13:I14"/>
    <mergeCell ref="H13:H14"/>
    <mergeCell ref="G13:G14"/>
    <mergeCell ref="F13:F14"/>
    <mergeCell ref="D92:E92"/>
    <mergeCell ref="D93:E93"/>
    <mergeCell ref="B48:B58"/>
    <mergeCell ref="A59:A69"/>
    <mergeCell ref="D13:D14"/>
    <mergeCell ref="E13:E14"/>
    <mergeCell ref="A70:A80"/>
    <mergeCell ref="B70:B80"/>
    <mergeCell ref="C70:C80"/>
    <mergeCell ref="D70:D80"/>
    <mergeCell ref="E70:E80"/>
  </mergeCells>
  <pageMargins left="0.19685039370078741" right="0" top="0" bottom="0" header="0.31496062992125984" footer="0.31496062992125984"/>
  <pageSetup scale="60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6"/>
  <sheetViews>
    <sheetView topLeftCell="B1" zoomScaleNormal="100" workbookViewId="0">
      <selection activeCell="K14" sqref="K14"/>
    </sheetView>
  </sheetViews>
  <sheetFormatPr baseColWidth="10" defaultRowHeight="15" x14ac:dyDescent="0.25"/>
  <cols>
    <col min="1" max="1" width="20" style="1" customWidth="1"/>
    <col min="2" max="2" width="15.85546875" style="1" customWidth="1"/>
    <col min="3" max="3" width="24.28515625" style="1" customWidth="1"/>
    <col min="4" max="5" width="10.140625" style="1" bestFit="1" customWidth="1"/>
    <col min="6" max="6" width="11.7109375" style="1" bestFit="1" customWidth="1"/>
    <col min="7" max="9" width="11.7109375" bestFit="1" customWidth="1"/>
    <col min="10" max="11" width="11.7109375" customWidth="1"/>
    <col min="12" max="12" width="12.7109375" bestFit="1" customWidth="1"/>
    <col min="13" max="15" width="12.7109375" customWidth="1"/>
    <col min="16" max="16" width="13.85546875" customWidth="1"/>
    <col min="17" max="17" width="12.7109375" bestFit="1" customWidth="1"/>
  </cols>
  <sheetData>
    <row r="1" spans="1:27" ht="15" customHeight="1" x14ac:dyDescent="0.25">
      <c r="A1" s="98"/>
      <c r="B1" s="102" t="s">
        <v>43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</row>
    <row r="2" spans="1:27" ht="15" customHeight="1" x14ac:dyDescent="0.25">
      <c r="A2" s="98"/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</row>
    <row r="3" spans="1:27" ht="15" customHeight="1" x14ac:dyDescent="0.25">
      <c r="A3" s="98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</row>
    <row r="4" spans="1:27" ht="15" customHeight="1" x14ac:dyDescent="0.25">
      <c r="A4" s="98"/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10"/>
    </row>
    <row r="5" spans="1:27" ht="15" customHeight="1" x14ac:dyDescent="0.25">
      <c r="A5" s="98"/>
      <c r="B5" s="98" t="s">
        <v>45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 ht="15" customHeight="1" x14ac:dyDescent="0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 ht="15" customHeight="1" x14ac:dyDescent="0.2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27" ht="15" customHeight="1" x14ac:dyDescent="0.2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27" ht="15.75" customHeight="1" x14ac:dyDescent="0.25">
      <c r="A9" s="114" t="s">
        <v>1</v>
      </c>
      <c r="B9" s="100" t="s">
        <v>3</v>
      </c>
      <c r="C9" s="100" t="s">
        <v>4</v>
      </c>
      <c r="D9" s="100" t="s">
        <v>16</v>
      </c>
      <c r="E9" s="100" t="s">
        <v>17</v>
      </c>
      <c r="F9" s="100" t="s">
        <v>18</v>
      </c>
      <c r="G9" s="100" t="s">
        <v>19</v>
      </c>
      <c r="H9" s="100" t="s">
        <v>20</v>
      </c>
      <c r="I9" s="100" t="s">
        <v>21</v>
      </c>
      <c r="J9" s="100" t="s">
        <v>22</v>
      </c>
      <c r="K9" s="100" t="s">
        <v>23</v>
      </c>
      <c r="L9" s="100" t="s">
        <v>24</v>
      </c>
      <c r="M9" s="100" t="s">
        <v>25</v>
      </c>
      <c r="N9" s="100" t="s">
        <v>26</v>
      </c>
      <c r="O9" s="100" t="s">
        <v>27</v>
      </c>
      <c r="P9" s="100" t="s">
        <v>42</v>
      </c>
    </row>
    <row r="10" spans="1:27" ht="15.75" customHeight="1" x14ac:dyDescent="0.25">
      <c r="A10" s="115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27" x14ac:dyDescent="0.25">
      <c r="A11" s="111" t="s">
        <v>5</v>
      </c>
      <c r="B11" s="99" t="s">
        <v>37</v>
      </c>
      <c r="C11" s="16" t="s">
        <v>10</v>
      </c>
      <c r="D11" s="17">
        <v>350.56</v>
      </c>
      <c r="E11" s="17">
        <v>363.76</v>
      </c>
      <c r="F11" s="18">
        <v>418.26</v>
      </c>
      <c r="G11" s="17">
        <v>433.69</v>
      </c>
      <c r="H11" s="17">
        <v>447.58</v>
      </c>
      <c r="I11" s="19">
        <v>476.31558641975306</v>
      </c>
      <c r="J11" s="19">
        <f>+Resumen!J15</f>
        <v>0</v>
      </c>
      <c r="K11" s="19">
        <f>+Resumen!K15</f>
        <v>0</v>
      </c>
      <c r="L11" s="19"/>
      <c r="M11" s="19"/>
      <c r="N11" s="19"/>
      <c r="O11" s="19"/>
      <c r="P11" s="20">
        <f>+AVERAGE(D11:O11)</f>
        <v>311.2706983024691</v>
      </c>
    </row>
    <row r="12" spans="1:27" x14ac:dyDescent="0.25">
      <c r="A12" s="112"/>
      <c r="B12" s="99"/>
      <c r="C12" s="16" t="s">
        <v>11</v>
      </c>
      <c r="D12" s="17">
        <v>47.66</v>
      </c>
      <c r="E12" s="17">
        <v>48.69</v>
      </c>
      <c r="F12" s="18">
        <v>48.14</v>
      </c>
      <c r="G12" s="17">
        <v>58.56</v>
      </c>
      <c r="H12" s="17">
        <v>62.76</v>
      </c>
      <c r="I12" s="19">
        <v>50.192156635802469</v>
      </c>
      <c r="J12" s="19">
        <f>+Resumen!J16</f>
        <v>0</v>
      </c>
      <c r="K12" s="19">
        <f>+Resumen!K16</f>
        <v>0</v>
      </c>
      <c r="L12" s="19"/>
      <c r="M12" s="19"/>
      <c r="N12" s="19"/>
      <c r="O12" s="19"/>
      <c r="P12" s="20">
        <f t="shared" ref="P12:P64" si="0">+AVERAGE(D12:O12)</f>
        <v>39.500269579475308</v>
      </c>
    </row>
    <row r="13" spans="1:27" x14ac:dyDescent="0.25">
      <c r="A13" s="112"/>
      <c r="B13" s="99"/>
      <c r="C13" s="16" t="s">
        <v>12</v>
      </c>
      <c r="D13" s="17">
        <v>21.31</v>
      </c>
      <c r="E13" s="17">
        <v>21.4</v>
      </c>
      <c r="F13" s="18">
        <v>26.59</v>
      </c>
      <c r="G13" s="17">
        <v>20.3</v>
      </c>
      <c r="H13" s="17">
        <v>20.309999999999999</v>
      </c>
      <c r="I13" s="19">
        <v>19.97569444444445</v>
      </c>
      <c r="J13" s="19">
        <f>+Resumen!J17</f>
        <v>0</v>
      </c>
      <c r="K13" s="19">
        <f>+Resumen!K17</f>
        <v>0</v>
      </c>
      <c r="L13" s="19"/>
      <c r="M13" s="19"/>
      <c r="N13" s="19"/>
      <c r="O13" s="19"/>
      <c r="P13" s="20">
        <f t="shared" si="0"/>
        <v>16.235711805555557</v>
      </c>
    </row>
    <row r="14" spans="1:27" x14ac:dyDescent="0.25">
      <c r="A14" s="112"/>
      <c r="B14" s="99"/>
      <c r="C14" s="16" t="s">
        <v>13</v>
      </c>
      <c r="D14" s="17">
        <v>70.2</v>
      </c>
      <c r="E14" s="17">
        <v>71.87</v>
      </c>
      <c r="F14" s="18">
        <v>70.05</v>
      </c>
      <c r="G14" s="17">
        <v>73.19</v>
      </c>
      <c r="H14" s="17">
        <v>71.08</v>
      </c>
      <c r="I14" s="19">
        <v>72.393904320987644</v>
      </c>
      <c r="J14" s="19">
        <f>+Resumen!J18</f>
        <v>0</v>
      </c>
      <c r="K14" s="19">
        <f>+Resumen!K18</f>
        <v>0</v>
      </c>
      <c r="L14" s="19"/>
      <c r="M14" s="19"/>
      <c r="N14" s="19"/>
      <c r="O14" s="19"/>
      <c r="P14" s="20">
        <f t="shared" si="0"/>
        <v>53.597988040123454</v>
      </c>
    </row>
    <row r="15" spans="1:27" x14ac:dyDescent="0.25">
      <c r="A15" s="112"/>
      <c r="B15" s="99"/>
      <c r="C15" s="16" t="s">
        <v>14</v>
      </c>
      <c r="D15" s="17">
        <v>72.8</v>
      </c>
      <c r="E15" s="17">
        <v>70.34</v>
      </c>
      <c r="F15" s="18">
        <v>71.849999999999994</v>
      </c>
      <c r="G15" s="17">
        <v>70.48</v>
      </c>
      <c r="H15" s="17">
        <v>70.08</v>
      </c>
      <c r="I15" s="19">
        <v>51.601080246913583</v>
      </c>
      <c r="J15" s="19">
        <f>+Resumen!J19</f>
        <v>0</v>
      </c>
      <c r="K15" s="19">
        <f>+Resumen!K19</f>
        <v>0</v>
      </c>
      <c r="L15" s="19"/>
      <c r="M15" s="19"/>
      <c r="N15" s="19"/>
      <c r="O15" s="19"/>
      <c r="P15" s="20">
        <f t="shared" si="0"/>
        <v>50.89388503086419</v>
      </c>
      <c r="R15" s="15"/>
    </row>
    <row r="16" spans="1:27" x14ac:dyDescent="0.25">
      <c r="A16" s="112"/>
      <c r="B16" s="99"/>
      <c r="C16" s="16" t="s">
        <v>15</v>
      </c>
      <c r="D16" s="17">
        <v>10.35</v>
      </c>
      <c r="E16" s="17">
        <v>10.57</v>
      </c>
      <c r="F16" s="18">
        <v>10.64</v>
      </c>
      <c r="G16" s="17">
        <v>10.42</v>
      </c>
      <c r="H16" s="17">
        <v>9.4600000000000009</v>
      </c>
      <c r="I16" s="19">
        <v>9.3996913580246915</v>
      </c>
      <c r="J16" s="19">
        <f>+Resumen!J20</f>
        <v>0</v>
      </c>
      <c r="K16" s="19">
        <f>+Resumen!K20</f>
        <v>0</v>
      </c>
      <c r="L16" s="19"/>
      <c r="M16" s="19"/>
      <c r="N16" s="19"/>
      <c r="O16" s="19"/>
      <c r="P16" s="20">
        <f t="shared" si="0"/>
        <v>7.6049614197530868</v>
      </c>
    </row>
    <row r="17" spans="1:28" x14ac:dyDescent="0.25">
      <c r="A17" s="112"/>
      <c r="B17" s="99"/>
      <c r="C17" s="16" t="s">
        <v>28</v>
      </c>
      <c r="D17" s="17">
        <v>8.1</v>
      </c>
      <c r="E17" s="17">
        <v>7.1</v>
      </c>
      <c r="F17" s="18">
        <v>8.9600000000000009</v>
      </c>
      <c r="G17" s="17">
        <v>9.9</v>
      </c>
      <c r="H17" s="17">
        <v>6.25</v>
      </c>
      <c r="I17" s="19">
        <v>11.907295524691358</v>
      </c>
      <c r="J17" s="19">
        <f>+Resumen!J21</f>
        <v>0</v>
      </c>
      <c r="K17" s="19">
        <f>+Resumen!K21</f>
        <v>0</v>
      </c>
      <c r="L17" s="19"/>
      <c r="M17" s="19"/>
      <c r="N17" s="19"/>
      <c r="O17" s="19"/>
      <c r="P17" s="20">
        <f t="shared" si="0"/>
        <v>6.5271619405864199</v>
      </c>
    </row>
    <row r="18" spans="1:28" ht="16.5" x14ac:dyDescent="0.25">
      <c r="A18" s="112"/>
      <c r="B18" s="99"/>
      <c r="C18" s="16" t="s">
        <v>29</v>
      </c>
      <c r="D18" s="17">
        <v>1.03</v>
      </c>
      <c r="E18" s="17">
        <v>1.3</v>
      </c>
      <c r="F18" s="18">
        <v>2</v>
      </c>
      <c r="G18" s="17">
        <v>1.1000000000000001</v>
      </c>
      <c r="H18" s="17">
        <v>1.1000000000000001</v>
      </c>
      <c r="I18" s="19">
        <v>1.1369984567901235</v>
      </c>
      <c r="J18" s="19">
        <f>+Resumen!J22</f>
        <v>0</v>
      </c>
      <c r="K18" s="19">
        <f>+Resumen!K22</f>
        <v>0</v>
      </c>
      <c r="L18" s="19"/>
      <c r="M18" s="19"/>
      <c r="N18" s="19"/>
      <c r="O18" s="19"/>
      <c r="P18" s="20">
        <f t="shared" si="0"/>
        <v>0.95837480709876532</v>
      </c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ht="16.5" x14ac:dyDescent="0.25">
      <c r="A19" s="112"/>
      <c r="B19" s="99"/>
      <c r="C19" s="16" t="s">
        <v>34</v>
      </c>
      <c r="D19" s="17">
        <v>0.57999999999999996</v>
      </c>
      <c r="E19" s="17">
        <v>0.6</v>
      </c>
      <c r="F19" s="18">
        <v>0.6</v>
      </c>
      <c r="G19" s="17">
        <v>0.6</v>
      </c>
      <c r="H19" s="17">
        <v>0.57999999999999996</v>
      </c>
      <c r="I19" s="19">
        <v>0.60074074074074069</v>
      </c>
      <c r="J19" s="19">
        <f>+Resumen!J23</f>
        <v>0</v>
      </c>
      <c r="K19" s="19">
        <f>+Resumen!K23</f>
        <v>0</v>
      </c>
      <c r="L19" s="19"/>
      <c r="M19" s="19"/>
      <c r="N19" s="19"/>
      <c r="O19" s="19"/>
      <c r="P19" s="20">
        <f t="shared" si="0"/>
        <v>0.4450925925925926</v>
      </c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ht="16.5" x14ac:dyDescent="0.25">
      <c r="A20" s="112"/>
      <c r="B20" s="99"/>
      <c r="C20" s="16" t="s">
        <v>35</v>
      </c>
      <c r="D20" s="17">
        <v>0.35</v>
      </c>
      <c r="E20" s="17">
        <v>0.4</v>
      </c>
      <c r="F20" s="18">
        <v>0.4</v>
      </c>
      <c r="G20" s="17">
        <v>0.38</v>
      </c>
      <c r="H20" s="17">
        <v>0.38</v>
      </c>
      <c r="I20" s="19">
        <v>0.39322916666666674</v>
      </c>
      <c r="J20" s="19">
        <f>+Resumen!J24</f>
        <v>0</v>
      </c>
      <c r="K20" s="19">
        <f>+Resumen!K24</f>
        <v>0</v>
      </c>
      <c r="L20" s="19"/>
      <c r="M20" s="19"/>
      <c r="N20" s="19"/>
      <c r="O20" s="19"/>
      <c r="P20" s="20">
        <f t="shared" si="0"/>
        <v>0.28790364583333328</v>
      </c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 ht="16.5" x14ac:dyDescent="0.25">
      <c r="A21" s="113"/>
      <c r="B21" s="99"/>
      <c r="C21" s="16" t="s">
        <v>36</v>
      </c>
      <c r="D21" s="17">
        <v>0.35</v>
      </c>
      <c r="E21" s="17">
        <v>0.4</v>
      </c>
      <c r="F21" s="18">
        <v>0.4</v>
      </c>
      <c r="G21" s="17">
        <v>0.38</v>
      </c>
      <c r="H21" s="17">
        <v>0.38</v>
      </c>
      <c r="I21" s="19">
        <v>0.39355902777777779</v>
      </c>
      <c r="J21" s="19">
        <f>+Resumen!J25</f>
        <v>0</v>
      </c>
      <c r="K21" s="19">
        <f>+Resumen!K25</f>
        <v>0</v>
      </c>
      <c r="L21" s="19"/>
      <c r="M21" s="19"/>
      <c r="N21" s="19"/>
      <c r="O21" s="19"/>
      <c r="P21" s="20">
        <f t="shared" si="0"/>
        <v>0.28794487847222217</v>
      </c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ht="15" customHeight="1" x14ac:dyDescent="0.25">
      <c r="A22" s="111" t="s">
        <v>6</v>
      </c>
      <c r="B22" s="99" t="s">
        <v>30</v>
      </c>
      <c r="C22" s="21" t="s">
        <v>10</v>
      </c>
      <c r="D22" s="17">
        <v>938933</v>
      </c>
      <c r="E22" s="17">
        <v>880002</v>
      </c>
      <c r="F22" s="18">
        <v>1120277</v>
      </c>
      <c r="G22" s="17">
        <v>1124131</v>
      </c>
      <c r="H22" s="17">
        <v>1198791</v>
      </c>
      <c r="I22" s="19">
        <v>1234610</v>
      </c>
      <c r="J22" s="19">
        <f>+Resumen!J26</f>
        <v>0</v>
      </c>
      <c r="K22" s="19">
        <f>+Resumen!K26</f>
        <v>0</v>
      </c>
      <c r="L22" s="19"/>
      <c r="M22" s="19"/>
      <c r="N22" s="19"/>
      <c r="O22" s="19"/>
      <c r="P22" s="20">
        <f t="shared" si="0"/>
        <v>812093</v>
      </c>
    </row>
    <row r="23" spans="1:28" x14ac:dyDescent="0.25">
      <c r="A23" s="112"/>
      <c r="B23" s="99"/>
      <c r="C23" s="21" t="s">
        <v>11</v>
      </c>
      <c r="D23" s="17">
        <v>127644</v>
      </c>
      <c r="E23" s="17">
        <v>117779.5</v>
      </c>
      <c r="F23" s="18">
        <v>128941</v>
      </c>
      <c r="G23" s="17">
        <v>151790.5</v>
      </c>
      <c r="H23" s="17">
        <v>168083.6</v>
      </c>
      <c r="I23" s="19">
        <v>130098.07</v>
      </c>
      <c r="J23" s="19">
        <f>+Resumen!J27</f>
        <v>0</v>
      </c>
      <c r="K23" s="19">
        <f>+Resumen!K27</f>
        <v>0</v>
      </c>
      <c r="L23" s="19"/>
      <c r="M23" s="19"/>
      <c r="N23" s="19"/>
      <c r="O23" s="19"/>
      <c r="P23" s="20">
        <f t="shared" si="0"/>
        <v>103042.08374999999</v>
      </c>
    </row>
    <row r="24" spans="1:28" x14ac:dyDescent="0.25">
      <c r="A24" s="112"/>
      <c r="B24" s="99"/>
      <c r="C24" s="21" t="s">
        <v>12</v>
      </c>
      <c r="D24" s="17">
        <v>57075</v>
      </c>
      <c r="E24" s="17">
        <v>51766</v>
      </c>
      <c r="F24" s="18">
        <v>71212</v>
      </c>
      <c r="G24" s="17">
        <v>52551</v>
      </c>
      <c r="H24" s="17">
        <v>54404</v>
      </c>
      <c r="I24" s="19">
        <v>51777</v>
      </c>
      <c r="J24" s="19">
        <f>+Resumen!J28</f>
        <v>0</v>
      </c>
      <c r="K24" s="19">
        <f>+Resumen!K28</f>
        <v>0</v>
      </c>
      <c r="L24" s="19"/>
      <c r="M24" s="19"/>
      <c r="N24" s="19"/>
      <c r="O24" s="19"/>
      <c r="P24" s="20">
        <f t="shared" si="0"/>
        <v>42348.125</v>
      </c>
    </row>
    <row r="25" spans="1:28" x14ac:dyDescent="0.25">
      <c r="A25" s="112"/>
      <c r="B25" s="99"/>
      <c r="C25" s="21" t="s">
        <v>13</v>
      </c>
      <c r="D25" s="17">
        <v>188012.9</v>
      </c>
      <c r="E25" s="17">
        <v>173864.91</v>
      </c>
      <c r="F25" s="18">
        <v>187618.55</v>
      </c>
      <c r="G25" s="17">
        <v>189706.56</v>
      </c>
      <c r="H25" s="17">
        <v>190376.74</v>
      </c>
      <c r="I25" s="19">
        <v>187645</v>
      </c>
      <c r="J25" s="19">
        <f>+Resumen!J29</f>
        <v>0</v>
      </c>
      <c r="K25" s="19">
        <f>+Resumen!K29</f>
        <v>0</v>
      </c>
      <c r="L25" s="19"/>
      <c r="M25" s="19"/>
      <c r="N25" s="19"/>
      <c r="O25" s="19"/>
      <c r="P25" s="20">
        <f t="shared" si="0"/>
        <v>139653.08249999999</v>
      </c>
    </row>
    <row r="26" spans="1:28" x14ac:dyDescent="0.25">
      <c r="A26" s="112"/>
      <c r="B26" s="99"/>
      <c r="C26" s="21" t="s">
        <v>14</v>
      </c>
      <c r="D26" s="17">
        <v>194996.43</v>
      </c>
      <c r="E26" s="17">
        <v>170164.27</v>
      </c>
      <c r="F26" s="18">
        <v>192439.19</v>
      </c>
      <c r="G26" s="17">
        <v>182694.75</v>
      </c>
      <c r="H26" s="17">
        <v>187692.14</v>
      </c>
      <c r="I26" s="19">
        <v>133750</v>
      </c>
      <c r="J26" s="19">
        <f>+Resumen!J30</f>
        <v>0</v>
      </c>
      <c r="K26" s="19">
        <f>+Resumen!K30</f>
        <v>0</v>
      </c>
      <c r="L26" s="19"/>
      <c r="M26" s="19"/>
      <c r="N26" s="19"/>
      <c r="O26" s="19"/>
      <c r="P26" s="20">
        <f t="shared" si="0"/>
        <v>132717.09749999997</v>
      </c>
    </row>
    <row r="27" spans="1:28" x14ac:dyDescent="0.25">
      <c r="A27" s="112"/>
      <c r="B27" s="99"/>
      <c r="C27" s="21" t="s">
        <v>15</v>
      </c>
      <c r="D27" s="17">
        <v>27729.59</v>
      </c>
      <c r="E27" s="17">
        <v>25560.66</v>
      </c>
      <c r="F27" s="18">
        <v>28504</v>
      </c>
      <c r="G27" s="17">
        <v>27001.27</v>
      </c>
      <c r="H27" s="17">
        <v>25300.38</v>
      </c>
      <c r="I27" s="19">
        <v>24364</v>
      </c>
      <c r="J27" s="19">
        <f>+Resumen!J31</f>
        <v>0</v>
      </c>
      <c r="K27" s="19">
        <f>+Resumen!K31</f>
        <v>0</v>
      </c>
      <c r="L27" s="19"/>
      <c r="M27" s="19"/>
      <c r="N27" s="19"/>
      <c r="O27" s="19"/>
      <c r="P27" s="20">
        <f t="shared" si="0"/>
        <v>19807.487499999999</v>
      </c>
    </row>
    <row r="28" spans="1:28" x14ac:dyDescent="0.25">
      <c r="A28" s="112"/>
      <c r="B28" s="99"/>
      <c r="C28" s="22" t="s">
        <v>28</v>
      </c>
      <c r="D28" s="17">
        <v>21781.21</v>
      </c>
      <c r="E28" s="17">
        <v>17176.32</v>
      </c>
      <c r="F28" s="18">
        <v>24005.52</v>
      </c>
      <c r="G28" s="17">
        <v>26455.42</v>
      </c>
      <c r="H28" s="17">
        <v>16731</v>
      </c>
      <c r="I28" s="19">
        <v>30863.71</v>
      </c>
      <c r="J28" s="19">
        <f>+Resumen!J32</f>
        <v>0</v>
      </c>
      <c r="K28" s="19">
        <f>+Resumen!K32</f>
        <v>0</v>
      </c>
      <c r="L28" s="19"/>
      <c r="M28" s="19"/>
      <c r="N28" s="19"/>
      <c r="O28" s="19"/>
      <c r="P28" s="20">
        <f t="shared" si="0"/>
        <v>17126.647499999999</v>
      </c>
    </row>
    <row r="29" spans="1:28" x14ac:dyDescent="0.25">
      <c r="A29" s="112"/>
      <c r="B29" s="99"/>
      <c r="C29" s="22" t="s">
        <v>29</v>
      </c>
      <c r="D29" s="17">
        <v>2762.21</v>
      </c>
      <c r="E29" s="17">
        <v>1122.32</v>
      </c>
      <c r="F29" s="18">
        <v>5413.9</v>
      </c>
      <c r="G29" s="17">
        <v>2853</v>
      </c>
      <c r="H29" s="17">
        <v>935.6</v>
      </c>
      <c r="I29" s="19">
        <v>2947.1</v>
      </c>
      <c r="J29" s="19">
        <f>+Resumen!J33</f>
        <v>0</v>
      </c>
      <c r="K29" s="19">
        <f>+Resumen!K33</f>
        <v>0</v>
      </c>
      <c r="L29" s="19"/>
      <c r="M29" s="19"/>
      <c r="N29" s="19"/>
      <c r="O29" s="19"/>
      <c r="P29" s="20">
        <f t="shared" si="0"/>
        <v>2004.2662500000001</v>
      </c>
    </row>
    <row r="30" spans="1:28" x14ac:dyDescent="0.25">
      <c r="A30" s="112"/>
      <c r="B30" s="99"/>
      <c r="C30" s="22" t="s">
        <v>34</v>
      </c>
      <c r="D30" s="17">
        <v>1550</v>
      </c>
      <c r="E30" s="17">
        <v>1550</v>
      </c>
      <c r="F30" s="18">
        <v>1607.04</v>
      </c>
      <c r="G30" s="17">
        <v>1555.2</v>
      </c>
      <c r="H30" s="17">
        <v>1553.47</v>
      </c>
      <c r="I30" s="19">
        <v>1557.12</v>
      </c>
      <c r="J30" s="19">
        <f>+Resumen!J34</f>
        <v>0</v>
      </c>
      <c r="K30" s="19">
        <f>+Resumen!K34</f>
        <v>0</v>
      </c>
      <c r="L30" s="19"/>
      <c r="M30" s="19"/>
      <c r="N30" s="19"/>
      <c r="O30" s="19"/>
      <c r="P30" s="20">
        <f t="shared" si="0"/>
        <v>1171.60375</v>
      </c>
    </row>
    <row r="31" spans="1:28" x14ac:dyDescent="0.25">
      <c r="A31" s="112"/>
      <c r="B31" s="99"/>
      <c r="C31" s="22" t="s">
        <v>35</v>
      </c>
      <c r="D31" s="17">
        <v>900</v>
      </c>
      <c r="E31" s="17">
        <v>967.68</v>
      </c>
      <c r="F31" s="18">
        <v>1071.3599999999999</v>
      </c>
      <c r="G31" s="17">
        <v>984.96</v>
      </c>
      <c r="H31" s="17">
        <v>1017.79</v>
      </c>
      <c r="I31" s="19">
        <v>1019.25</v>
      </c>
      <c r="J31" s="19">
        <f>+Resumen!J35</f>
        <v>0</v>
      </c>
      <c r="K31" s="19">
        <f>+Resumen!K35</f>
        <v>0</v>
      </c>
      <c r="L31" s="19"/>
      <c r="M31" s="19"/>
      <c r="N31" s="19"/>
      <c r="O31" s="19"/>
      <c r="P31" s="20">
        <f t="shared" si="0"/>
        <v>745.13</v>
      </c>
    </row>
    <row r="32" spans="1:28" x14ac:dyDescent="0.25">
      <c r="A32" s="113"/>
      <c r="B32" s="99"/>
      <c r="C32" s="22" t="s">
        <v>36</v>
      </c>
      <c r="D32" s="17">
        <v>900</v>
      </c>
      <c r="E32" s="17">
        <v>967.68</v>
      </c>
      <c r="F32" s="18">
        <v>1071.3599999999999</v>
      </c>
      <c r="G32" s="17">
        <v>984.96</v>
      </c>
      <c r="H32" s="17">
        <v>1017.79</v>
      </c>
      <c r="I32" s="19">
        <v>1020.105</v>
      </c>
      <c r="J32" s="19">
        <f>+Resumen!J36</f>
        <v>0</v>
      </c>
      <c r="K32" s="19">
        <f>+Resumen!K36</f>
        <v>0</v>
      </c>
      <c r="L32" s="19"/>
      <c r="M32" s="19"/>
      <c r="N32" s="19"/>
      <c r="O32" s="19"/>
      <c r="P32" s="20">
        <f t="shared" si="0"/>
        <v>745.23687500000005</v>
      </c>
    </row>
    <row r="33" spans="1:16" x14ac:dyDescent="0.25">
      <c r="A33" s="111" t="s">
        <v>7</v>
      </c>
      <c r="B33" s="99" t="s">
        <v>33</v>
      </c>
      <c r="C33" s="16" t="s">
        <v>10</v>
      </c>
      <c r="D33" s="17">
        <v>21</v>
      </c>
      <c r="E33" s="17">
        <v>18</v>
      </c>
      <c r="F33" s="18">
        <v>14</v>
      </c>
      <c r="G33" s="17">
        <v>17</v>
      </c>
      <c r="H33" s="18">
        <v>15</v>
      </c>
      <c r="I33" s="17">
        <v>11</v>
      </c>
      <c r="J33" s="19">
        <f>+Resumen!J37</f>
        <v>0</v>
      </c>
      <c r="K33" s="19">
        <f>+Resumen!K37</f>
        <v>0</v>
      </c>
      <c r="L33" s="19"/>
      <c r="M33" s="19"/>
      <c r="N33" s="19"/>
      <c r="O33" s="19"/>
      <c r="P33" s="20">
        <f t="shared" si="0"/>
        <v>12</v>
      </c>
    </row>
    <row r="34" spans="1:16" x14ac:dyDescent="0.25">
      <c r="A34" s="112"/>
      <c r="B34" s="99"/>
      <c r="C34" s="16" t="s">
        <v>11</v>
      </c>
      <c r="D34" s="17">
        <v>13</v>
      </c>
      <c r="E34" s="17">
        <v>14</v>
      </c>
      <c r="F34" s="18">
        <v>15</v>
      </c>
      <c r="G34" s="17">
        <v>16</v>
      </c>
      <c r="H34" s="18">
        <v>13</v>
      </c>
      <c r="I34" s="17">
        <v>14</v>
      </c>
      <c r="J34" s="19">
        <f>+Resumen!J38</f>
        <v>0</v>
      </c>
      <c r="K34" s="19">
        <f>+Resumen!K38</f>
        <v>0</v>
      </c>
      <c r="L34" s="19"/>
      <c r="M34" s="19"/>
      <c r="N34" s="19"/>
      <c r="O34" s="19"/>
      <c r="P34" s="20">
        <f t="shared" si="0"/>
        <v>10.625</v>
      </c>
    </row>
    <row r="35" spans="1:16" x14ac:dyDescent="0.25">
      <c r="A35" s="112"/>
      <c r="B35" s="99"/>
      <c r="C35" s="16" t="s">
        <v>12</v>
      </c>
      <c r="D35" s="17">
        <v>12</v>
      </c>
      <c r="E35" s="17">
        <v>14</v>
      </c>
      <c r="F35" s="18">
        <v>22</v>
      </c>
      <c r="G35" s="17">
        <v>21</v>
      </c>
      <c r="H35" s="18">
        <v>10.4</v>
      </c>
      <c r="I35" s="17">
        <v>16</v>
      </c>
      <c r="J35" s="19">
        <f>+Resumen!J39</f>
        <v>0</v>
      </c>
      <c r="K35" s="19">
        <f>+Resumen!K39</f>
        <v>0</v>
      </c>
      <c r="L35" s="19"/>
      <c r="M35" s="19"/>
      <c r="N35" s="19"/>
      <c r="O35" s="19"/>
      <c r="P35" s="20">
        <f t="shared" si="0"/>
        <v>11.925000000000001</v>
      </c>
    </row>
    <row r="36" spans="1:16" x14ac:dyDescent="0.25">
      <c r="A36" s="112"/>
      <c r="B36" s="99"/>
      <c r="C36" s="16" t="s">
        <v>13</v>
      </c>
      <c r="D36" s="17">
        <v>21</v>
      </c>
      <c r="E36" s="17">
        <v>17</v>
      </c>
      <c r="F36" s="18">
        <v>37</v>
      </c>
      <c r="G36" s="17">
        <v>21</v>
      </c>
      <c r="H36" s="18">
        <v>13</v>
      </c>
      <c r="I36" s="17">
        <v>15</v>
      </c>
      <c r="J36" s="19">
        <f>+Resumen!J40</f>
        <v>0</v>
      </c>
      <c r="K36" s="19">
        <f>+Resumen!K40</f>
        <v>0</v>
      </c>
      <c r="L36" s="19"/>
      <c r="M36" s="19"/>
      <c r="N36" s="19"/>
      <c r="O36" s="19"/>
      <c r="P36" s="20">
        <f t="shared" si="0"/>
        <v>15.5</v>
      </c>
    </row>
    <row r="37" spans="1:16" x14ac:dyDescent="0.25">
      <c r="A37" s="112"/>
      <c r="B37" s="99"/>
      <c r="C37" s="16" t="s">
        <v>14</v>
      </c>
      <c r="D37" s="17">
        <v>20</v>
      </c>
      <c r="E37" s="17">
        <v>10</v>
      </c>
      <c r="F37" s="18">
        <v>21</v>
      </c>
      <c r="G37" s="17">
        <v>23</v>
      </c>
      <c r="H37" s="18">
        <v>25</v>
      </c>
      <c r="I37" s="17">
        <v>18</v>
      </c>
      <c r="J37" s="19">
        <f>+Resumen!J41</f>
        <v>0</v>
      </c>
      <c r="K37" s="19">
        <f>+Resumen!K41</f>
        <v>0</v>
      </c>
      <c r="L37" s="19"/>
      <c r="M37" s="19"/>
      <c r="N37" s="19"/>
      <c r="O37" s="19"/>
      <c r="P37" s="20">
        <f t="shared" si="0"/>
        <v>14.625</v>
      </c>
    </row>
    <row r="38" spans="1:16" x14ac:dyDescent="0.25">
      <c r="A38" s="112"/>
      <c r="B38" s="99"/>
      <c r="C38" s="16" t="s">
        <v>15</v>
      </c>
      <c r="D38" s="17">
        <v>26</v>
      </c>
      <c r="E38" s="17">
        <v>23</v>
      </c>
      <c r="F38" s="18">
        <v>23</v>
      </c>
      <c r="G38" s="17">
        <v>23</v>
      </c>
      <c r="H38" s="18">
        <v>20</v>
      </c>
      <c r="I38" s="17">
        <v>18</v>
      </c>
      <c r="J38" s="19">
        <f>+Resumen!J42</f>
        <v>0</v>
      </c>
      <c r="K38" s="19">
        <f>+Resumen!K42</f>
        <v>0</v>
      </c>
      <c r="L38" s="19"/>
      <c r="M38" s="19"/>
      <c r="N38" s="19"/>
      <c r="O38" s="19"/>
      <c r="P38" s="20">
        <f t="shared" si="0"/>
        <v>16.625</v>
      </c>
    </row>
    <row r="39" spans="1:16" x14ac:dyDescent="0.25">
      <c r="A39" s="112"/>
      <c r="B39" s="99"/>
      <c r="C39" s="16" t="s">
        <v>28</v>
      </c>
      <c r="D39" s="17">
        <v>22</v>
      </c>
      <c r="E39" s="17">
        <v>30</v>
      </c>
      <c r="F39" s="18">
        <v>23</v>
      </c>
      <c r="G39" s="17">
        <v>25</v>
      </c>
      <c r="H39" s="18">
        <v>13.8</v>
      </c>
      <c r="I39" s="17">
        <v>17</v>
      </c>
      <c r="J39" s="19">
        <f>+Resumen!J43</f>
        <v>0</v>
      </c>
      <c r="K39" s="19">
        <f>+Resumen!K43</f>
        <v>0</v>
      </c>
      <c r="L39" s="19"/>
      <c r="M39" s="19"/>
      <c r="N39" s="19"/>
      <c r="O39" s="19"/>
      <c r="P39" s="20">
        <f t="shared" si="0"/>
        <v>16.350000000000001</v>
      </c>
    </row>
    <row r="40" spans="1:16" x14ac:dyDescent="0.25">
      <c r="A40" s="112"/>
      <c r="B40" s="99"/>
      <c r="C40" s="16" t="s">
        <v>29</v>
      </c>
      <c r="D40" s="17">
        <v>15</v>
      </c>
      <c r="E40" s="17">
        <v>9</v>
      </c>
      <c r="F40" s="18">
        <v>11</v>
      </c>
      <c r="G40" s="17">
        <v>22</v>
      </c>
      <c r="H40" s="18">
        <v>10</v>
      </c>
      <c r="I40" s="17">
        <v>16</v>
      </c>
      <c r="J40" s="19">
        <f>+Resumen!J44</f>
        <v>0</v>
      </c>
      <c r="K40" s="19">
        <f>+Resumen!K44</f>
        <v>0</v>
      </c>
      <c r="L40" s="19"/>
      <c r="M40" s="19"/>
      <c r="N40" s="19"/>
      <c r="O40" s="19"/>
      <c r="P40" s="20">
        <f t="shared" si="0"/>
        <v>10.375</v>
      </c>
    </row>
    <row r="41" spans="1:16" x14ac:dyDescent="0.25">
      <c r="A41" s="112"/>
      <c r="B41" s="99"/>
      <c r="C41" s="16" t="s">
        <v>34</v>
      </c>
      <c r="D41" s="17">
        <v>11</v>
      </c>
      <c r="E41" s="17">
        <v>14</v>
      </c>
      <c r="F41" s="18">
        <v>26</v>
      </c>
      <c r="G41" s="17">
        <v>4</v>
      </c>
      <c r="H41" s="18">
        <v>50</v>
      </c>
      <c r="I41" s="17">
        <v>30</v>
      </c>
      <c r="J41" s="19">
        <f>+Resumen!J45</f>
        <v>0</v>
      </c>
      <c r="K41" s="19">
        <f>+Resumen!K45</f>
        <v>0</v>
      </c>
      <c r="L41" s="19"/>
      <c r="M41" s="19"/>
      <c r="N41" s="19"/>
      <c r="O41" s="19"/>
      <c r="P41" s="20">
        <f t="shared" si="0"/>
        <v>16.875</v>
      </c>
    </row>
    <row r="42" spans="1:16" x14ac:dyDescent="0.25">
      <c r="A42" s="112"/>
      <c r="B42" s="99"/>
      <c r="C42" s="16" t="s">
        <v>35</v>
      </c>
      <c r="D42" s="17">
        <v>46</v>
      </c>
      <c r="E42" s="17">
        <v>11</v>
      </c>
      <c r="F42" s="18">
        <v>13</v>
      </c>
      <c r="G42" s="17">
        <v>10</v>
      </c>
      <c r="H42" s="18">
        <v>14</v>
      </c>
      <c r="I42" s="17">
        <v>10</v>
      </c>
      <c r="J42" s="19">
        <f>+Resumen!J46</f>
        <v>0</v>
      </c>
      <c r="K42" s="19">
        <f>+Resumen!K46</f>
        <v>0</v>
      </c>
      <c r="L42" s="19"/>
      <c r="M42" s="19"/>
      <c r="N42" s="19"/>
      <c r="O42" s="19"/>
      <c r="P42" s="20">
        <f t="shared" si="0"/>
        <v>13</v>
      </c>
    </row>
    <row r="43" spans="1:16" x14ac:dyDescent="0.25">
      <c r="A43" s="113"/>
      <c r="B43" s="99"/>
      <c r="C43" s="16" t="s">
        <v>36</v>
      </c>
      <c r="D43" s="17">
        <v>11</v>
      </c>
      <c r="E43" s="17">
        <v>11</v>
      </c>
      <c r="F43" s="18">
        <v>15</v>
      </c>
      <c r="G43" s="17">
        <v>19</v>
      </c>
      <c r="H43" s="18">
        <v>11</v>
      </c>
      <c r="I43" s="17">
        <v>10</v>
      </c>
      <c r="J43" s="19">
        <f>+Resumen!J47</f>
        <v>0</v>
      </c>
      <c r="K43" s="19">
        <f>+Resumen!K47</f>
        <v>0</v>
      </c>
      <c r="L43" s="19"/>
      <c r="M43" s="19"/>
      <c r="N43" s="19"/>
      <c r="O43" s="19"/>
      <c r="P43" s="20">
        <f t="shared" si="0"/>
        <v>9.625</v>
      </c>
    </row>
    <row r="44" spans="1:16" ht="15" customHeight="1" x14ac:dyDescent="0.25">
      <c r="A44" s="111" t="s">
        <v>8</v>
      </c>
      <c r="B44" s="99" t="s">
        <v>33</v>
      </c>
      <c r="C44" s="21" t="s">
        <v>10</v>
      </c>
      <c r="D44" s="17">
        <v>22</v>
      </c>
      <c r="E44" s="17">
        <v>15</v>
      </c>
      <c r="F44" s="18">
        <v>17</v>
      </c>
      <c r="G44" s="17">
        <v>14</v>
      </c>
      <c r="H44" s="18">
        <v>12</v>
      </c>
      <c r="I44" s="17">
        <v>13</v>
      </c>
      <c r="J44" s="19">
        <f>+Resumen!J48</f>
        <v>0</v>
      </c>
      <c r="K44" s="19">
        <f>+Resumen!K48</f>
        <v>0</v>
      </c>
      <c r="L44" s="19"/>
      <c r="M44" s="19"/>
      <c r="N44" s="19"/>
      <c r="O44" s="19"/>
      <c r="P44" s="20">
        <f t="shared" si="0"/>
        <v>11.625</v>
      </c>
    </row>
    <row r="45" spans="1:16" x14ac:dyDescent="0.25">
      <c r="A45" s="112"/>
      <c r="B45" s="99"/>
      <c r="C45" s="21" t="s">
        <v>11</v>
      </c>
      <c r="D45" s="17">
        <v>15</v>
      </c>
      <c r="E45" s="17">
        <v>16</v>
      </c>
      <c r="F45" s="18">
        <v>16</v>
      </c>
      <c r="G45" s="17">
        <v>19</v>
      </c>
      <c r="H45" s="18">
        <v>15</v>
      </c>
      <c r="I45" s="17">
        <v>12</v>
      </c>
      <c r="J45" s="19">
        <f>+Resumen!J49</f>
        <v>0</v>
      </c>
      <c r="K45" s="19">
        <f>+Resumen!K49</f>
        <v>0</v>
      </c>
      <c r="L45" s="19"/>
      <c r="M45" s="19"/>
      <c r="N45" s="19"/>
      <c r="O45" s="19"/>
      <c r="P45" s="20">
        <f t="shared" si="0"/>
        <v>11.625</v>
      </c>
    </row>
    <row r="46" spans="1:16" x14ac:dyDescent="0.25">
      <c r="A46" s="112"/>
      <c r="B46" s="99"/>
      <c r="C46" s="21" t="s">
        <v>12</v>
      </c>
      <c r="D46" s="17">
        <v>26</v>
      </c>
      <c r="E46" s="17">
        <v>18</v>
      </c>
      <c r="F46" s="18">
        <v>12</v>
      </c>
      <c r="G46" s="17">
        <v>28</v>
      </c>
      <c r="H46" s="18">
        <v>27</v>
      </c>
      <c r="I46" s="17">
        <v>72</v>
      </c>
      <c r="J46" s="19">
        <f>+Resumen!J50</f>
        <v>0</v>
      </c>
      <c r="K46" s="19">
        <f>+Resumen!K50</f>
        <v>0</v>
      </c>
      <c r="L46" s="19"/>
      <c r="M46" s="19"/>
      <c r="N46" s="19"/>
      <c r="O46" s="19"/>
      <c r="P46" s="20">
        <f t="shared" si="0"/>
        <v>22.875</v>
      </c>
    </row>
    <row r="47" spans="1:16" x14ac:dyDescent="0.25">
      <c r="A47" s="112"/>
      <c r="B47" s="99"/>
      <c r="C47" s="21" t="s">
        <v>13</v>
      </c>
      <c r="D47" s="17">
        <v>36</v>
      </c>
      <c r="E47" s="17">
        <v>32</v>
      </c>
      <c r="F47" s="18">
        <v>84</v>
      </c>
      <c r="G47" s="17">
        <v>25</v>
      </c>
      <c r="H47" s="18">
        <v>31.9</v>
      </c>
      <c r="I47" s="17">
        <v>25</v>
      </c>
      <c r="J47" s="19">
        <f>+Resumen!J51</f>
        <v>0</v>
      </c>
      <c r="K47" s="19">
        <f>+Resumen!K51</f>
        <v>0</v>
      </c>
      <c r="L47" s="19"/>
      <c r="M47" s="19"/>
      <c r="N47" s="19"/>
      <c r="O47" s="19"/>
      <c r="P47" s="20">
        <f t="shared" si="0"/>
        <v>29.237500000000001</v>
      </c>
    </row>
    <row r="48" spans="1:16" x14ac:dyDescent="0.25">
      <c r="A48" s="112"/>
      <c r="B48" s="99"/>
      <c r="C48" s="21" t="s">
        <v>14</v>
      </c>
      <c r="D48" s="17">
        <v>41</v>
      </c>
      <c r="E48" s="17">
        <v>61</v>
      </c>
      <c r="F48" s="18">
        <v>78</v>
      </c>
      <c r="G48" s="17">
        <v>117</v>
      </c>
      <c r="H48" s="18">
        <v>98</v>
      </c>
      <c r="I48" s="17">
        <v>127</v>
      </c>
      <c r="J48" s="19">
        <f>+Resumen!J52</f>
        <v>0</v>
      </c>
      <c r="K48" s="19">
        <f>+Resumen!K52</f>
        <v>0</v>
      </c>
      <c r="L48" s="19"/>
      <c r="M48" s="19"/>
      <c r="N48" s="19"/>
      <c r="O48" s="19"/>
      <c r="P48" s="20">
        <f t="shared" si="0"/>
        <v>65.25</v>
      </c>
    </row>
    <row r="49" spans="1:16" x14ac:dyDescent="0.25">
      <c r="A49" s="112"/>
      <c r="B49" s="99"/>
      <c r="C49" s="21" t="s">
        <v>15</v>
      </c>
      <c r="D49" s="17">
        <v>171</v>
      </c>
      <c r="E49" s="17">
        <v>193</v>
      </c>
      <c r="F49" s="18">
        <v>250</v>
      </c>
      <c r="G49" s="17">
        <v>193</v>
      </c>
      <c r="H49" s="18">
        <v>166</v>
      </c>
      <c r="I49" s="17">
        <v>338</v>
      </c>
      <c r="J49" s="19">
        <f>+Resumen!J53</f>
        <v>0</v>
      </c>
      <c r="K49" s="19">
        <f>+Resumen!K53</f>
        <v>0</v>
      </c>
      <c r="L49" s="19"/>
      <c r="M49" s="19"/>
      <c r="N49" s="19"/>
      <c r="O49" s="19"/>
      <c r="P49" s="20">
        <f t="shared" si="0"/>
        <v>163.875</v>
      </c>
    </row>
    <row r="50" spans="1:16" x14ac:dyDescent="0.25">
      <c r="A50" s="112"/>
      <c r="B50" s="99"/>
      <c r="C50" s="22" t="s">
        <v>28</v>
      </c>
      <c r="D50" s="17">
        <v>100</v>
      </c>
      <c r="E50" s="17">
        <v>107</v>
      </c>
      <c r="F50" s="18">
        <v>98</v>
      </c>
      <c r="G50" s="17">
        <v>82</v>
      </c>
      <c r="H50" s="18">
        <v>92.3</v>
      </c>
      <c r="I50" s="17">
        <v>82</v>
      </c>
      <c r="J50" s="19">
        <f>+Resumen!J54</f>
        <v>0</v>
      </c>
      <c r="K50" s="19">
        <f>+Resumen!K54</f>
        <v>0</v>
      </c>
      <c r="L50" s="19"/>
      <c r="M50" s="19"/>
      <c r="N50" s="19"/>
      <c r="O50" s="19"/>
      <c r="P50" s="20">
        <f t="shared" si="0"/>
        <v>70.162499999999994</v>
      </c>
    </row>
    <row r="51" spans="1:16" x14ac:dyDescent="0.25">
      <c r="A51" s="112"/>
      <c r="B51" s="99"/>
      <c r="C51" s="22" t="s">
        <v>29</v>
      </c>
      <c r="D51" s="17">
        <v>322</v>
      </c>
      <c r="E51" s="17">
        <v>256</v>
      </c>
      <c r="F51" s="18">
        <v>409</v>
      </c>
      <c r="G51" s="17">
        <v>433</v>
      </c>
      <c r="H51" s="18">
        <v>463</v>
      </c>
      <c r="I51" s="17">
        <v>367</v>
      </c>
      <c r="J51" s="19">
        <f>+Resumen!J55</f>
        <v>0</v>
      </c>
      <c r="K51" s="19">
        <f>+Resumen!K55</f>
        <v>0</v>
      </c>
      <c r="L51" s="19"/>
      <c r="M51" s="19"/>
      <c r="N51" s="19"/>
      <c r="O51" s="19"/>
      <c r="P51" s="20">
        <f t="shared" si="0"/>
        <v>281.25</v>
      </c>
    </row>
    <row r="52" spans="1:16" x14ac:dyDescent="0.25">
      <c r="A52" s="112"/>
      <c r="B52" s="99"/>
      <c r="C52" s="22" t="s">
        <v>34</v>
      </c>
      <c r="D52" s="17">
        <v>11</v>
      </c>
      <c r="E52" s="17">
        <v>65</v>
      </c>
      <c r="F52" s="18">
        <v>75</v>
      </c>
      <c r="G52" s="17">
        <v>60</v>
      </c>
      <c r="H52" s="18">
        <v>38</v>
      </c>
      <c r="I52" s="17">
        <v>84</v>
      </c>
      <c r="J52" s="19">
        <f>+Resumen!J56</f>
        <v>0</v>
      </c>
      <c r="K52" s="19">
        <f>+Resumen!K56</f>
        <v>0</v>
      </c>
      <c r="L52" s="19"/>
      <c r="M52" s="19"/>
      <c r="N52" s="19"/>
      <c r="O52" s="19"/>
      <c r="P52" s="20">
        <f t="shared" si="0"/>
        <v>41.625</v>
      </c>
    </row>
    <row r="53" spans="1:16" x14ac:dyDescent="0.25">
      <c r="A53" s="112"/>
      <c r="B53" s="99"/>
      <c r="C53" s="22" t="s">
        <v>35</v>
      </c>
      <c r="D53" s="17">
        <v>38</v>
      </c>
      <c r="E53" s="17">
        <v>21</v>
      </c>
      <c r="F53" s="18">
        <v>53</v>
      </c>
      <c r="G53" s="17">
        <v>54</v>
      </c>
      <c r="H53" s="18">
        <v>74</v>
      </c>
      <c r="I53" s="17">
        <v>14</v>
      </c>
      <c r="J53" s="19">
        <f>+Resumen!J57</f>
        <v>0</v>
      </c>
      <c r="K53" s="19">
        <f>+Resumen!K57</f>
        <v>0</v>
      </c>
      <c r="L53" s="19"/>
      <c r="M53" s="19"/>
      <c r="N53" s="19"/>
      <c r="O53" s="19"/>
      <c r="P53" s="20">
        <f t="shared" si="0"/>
        <v>31.75</v>
      </c>
    </row>
    <row r="54" spans="1:16" x14ac:dyDescent="0.25">
      <c r="A54" s="113"/>
      <c r="B54" s="99"/>
      <c r="C54" s="22" t="s">
        <v>36</v>
      </c>
      <c r="D54" s="17">
        <v>17</v>
      </c>
      <c r="E54" s="17">
        <v>24</v>
      </c>
      <c r="F54" s="18">
        <v>33</v>
      </c>
      <c r="G54" s="17">
        <v>107</v>
      </c>
      <c r="H54" s="18">
        <v>32</v>
      </c>
      <c r="I54" s="17">
        <v>43</v>
      </c>
      <c r="J54" s="19">
        <f>+Resumen!J58</f>
        <v>0</v>
      </c>
      <c r="K54" s="19">
        <f>+Resumen!K58</f>
        <v>0</v>
      </c>
      <c r="L54" s="19"/>
      <c r="M54" s="19"/>
      <c r="N54" s="19"/>
      <c r="O54" s="19"/>
      <c r="P54" s="20">
        <f t="shared" si="0"/>
        <v>32</v>
      </c>
    </row>
    <row r="55" spans="1:16" ht="15" customHeight="1" x14ac:dyDescent="0.25">
      <c r="A55" s="111" t="s">
        <v>9</v>
      </c>
      <c r="B55" s="99" t="s">
        <v>33</v>
      </c>
      <c r="C55" s="16" t="s">
        <v>10</v>
      </c>
      <c r="D55" s="17">
        <v>8</v>
      </c>
      <c r="E55" s="17">
        <v>5</v>
      </c>
      <c r="F55" s="18">
        <v>5</v>
      </c>
      <c r="G55" s="17">
        <v>4</v>
      </c>
      <c r="H55" s="18">
        <v>3.6</v>
      </c>
      <c r="I55" s="17">
        <v>3.3</v>
      </c>
      <c r="J55" s="19">
        <f>+Resumen!J59</f>
        <v>0</v>
      </c>
      <c r="K55" s="19">
        <f>+Resumen!K59</f>
        <v>0</v>
      </c>
      <c r="L55" s="19"/>
      <c r="M55" s="19"/>
      <c r="N55" s="19"/>
      <c r="O55" s="19"/>
      <c r="P55" s="20">
        <f t="shared" si="0"/>
        <v>3.6125000000000003</v>
      </c>
    </row>
    <row r="56" spans="1:16" x14ac:dyDescent="0.25">
      <c r="A56" s="112"/>
      <c r="B56" s="99"/>
      <c r="C56" s="16" t="s">
        <v>11</v>
      </c>
      <c r="D56" s="17">
        <v>5</v>
      </c>
      <c r="E56" s="17">
        <v>5</v>
      </c>
      <c r="F56" s="18">
        <v>5</v>
      </c>
      <c r="G56" s="17">
        <v>6</v>
      </c>
      <c r="H56" s="18">
        <v>5</v>
      </c>
      <c r="I56" s="17">
        <v>4</v>
      </c>
      <c r="J56" s="19">
        <f>+Resumen!J60</f>
        <v>0</v>
      </c>
      <c r="K56" s="19">
        <f>+Resumen!K60</f>
        <v>0</v>
      </c>
      <c r="L56" s="19"/>
      <c r="M56" s="19"/>
      <c r="N56" s="19"/>
      <c r="O56" s="19"/>
      <c r="P56" s="20">
        <f t="shared" si="0"/>
        <v>3.75</v>
      </c>
    </row>
    <row r="57" spans="1:16" x14ac:dyDescent="0.25">
      <c r="A57" s="112"/>
      <c r="B57" s="99"/>
      <c r="C57" s="16" t="s">
        <v>12</v>
      </c>
      <c r="D57" s="17">
        <v>9</v>
      </c>
      <c r="E57" s="17">
        <v>6</v>
      </c>
      <c r="F57" s="18">
        <v>3</v>
      </c>
      <c r="G57" s="17">
        <v>9</v>
      </c>
      <c r="H57" s="18">
        <v>8.8000000000000007</v>
      </c>
      <c r="I57" s="17">
        <v>24</v>
      </c>
      <c r="J57" s="19">
        <f>+Resumen!J61</f>
        <v>0</v>
      </c>
      <c r="K57" s="19">
        <f>+Resumen!K61</f>
        <v>0</v>
      </c>
      <c r="L57" s="19"/>
      <c r="M57" s="19"/>
      <c r="N57" s="19"/>
      <c r="O57" s="19"/>
      <c r="P57" s="20">
        <f t="shared" si="0"/>
        <v>7.4749999999999996</v>
      </c>
    </row>
    <row r="58" spans="1:16" x14ac:dyDescent="0.25">
      <c r="A58" s="112"/>
      <c r="B58" s="99"/>
      <c r="C58" s="16" t="s">
        <v>13</v>
      </c>
      <c r="D58" s="17">
        <v>12</v>
      </c>
      <c r="E58" s="17">
        <v>11</v>
      </c>
      <c r="F58" s="18">
        <v>30</v>
      </c>
      <c r="G58" s="17">
        <v>8</v>
      </c>
      <c r="H58" s="18">
        <v>10.5</v>
      </c>
      <c r="I58" s="17">
        <v>8.3000000000000007</v>
      </c>
      <c r="J58" s="19">
        <f>+Resumen!J62</f>
        <v>0</v>
      </c>
      <c r="K58" s="19">
        <f>+Resumen!K62</f>
        <v>0</v>
      </c>
      <c r="L58" s="19"/>
      <c r="M58" s="19"/>
      <c r="N58" s="19"/>
      <c r="O58" s="19"/>
      <c r="P58" s="20">
        <f t="shared" si="0"/>
        <v>9.9749999999999996</v>
      </c>
    </row>
    <row r="59" spans="1:16" x14ac:dyDescent="0.25">
      <c r="A59" s="112"/>
      <c r="B59" s="99"/>
      <c r="C59" s="16" t="s">
        <v>14</v>
      </c>
      <c r="D59" s="17">
        <v>18</v>
      </c>
      <c r="E59" s="17">
        <v>18</v>
      </c>
      <c r="F59" s="18">
        <v>30</v>
      </c>
      <c r="G59" s="17">
        <v>40</v>
      </c>
      <c r="H59" s="18">
        <v>31</v>
      </c>
      <c r="I59" s="17">
        <v>31</v>
      </c>
      <c r="J59" s="19">
        <f>+Resumen!J63</f>
        <v>0</v>
      </c>
      <c r="K59" s="19">
        <f>+Resumen!K63</f>
        <v>0</v>
      </c>
      <c r="L59" s="19"/>
      <c r="M59" s="19"/>
      <c r="N59" s="19"/>
      <c r="O59" s="19"/>
      <c r="P59" s="20">
        <f t="shared" si="0"/>
        <v>21</v>
      </c>
    </row>
    <row r="60" spans="1:16" x14ac:dyDescent="0.25">
      <c r="A60" s="112"/>
      <c r="B60" s="99"/>
      <c r="C60" s="16" t="s">
        <v>15</v>
      </c>
      <c r="D60" s="17">
        <v>52</v>
      </c>
      <c r="E60" s="17">
        <v>56</v>
      </c>
      <c r="F60" s="18">
        <v>100</v>
      </c>
      <c r="G60" s="17">
        <v>74</v>
      </c>
      <c r="H60" s="18">
        <v>53</v>
      </c>
      <c r="I60" s="17">
        <v>151</v>
      </c>
      <c r="J60" s="19">
        <f>+Resumen!J64</f>
        <v>0</v>
      </c>
      <c r="K60" s="19">
        <f>+Resumen!K64</f>
        <v>0</v>
      </c>
      <c r="L60" s="19"/>
      <c r="M60" s="19"/>
      <c r="N60" s="19"/>
      <c r="O60" s="19"/>
      <c r="P60" s="20">
        <f t="shared" si="0"/>
        <v>60.75</v>
      </c>
    </row>
    <row r="61" spans="1:16" x14ac:dyDescent="0.25">
      <c r="A61" s="112"/>
      <c r="B61" s="99"/>
      <c r="C61" s="16" t="s">
        <v>28</v>
      </c>
      <c r="D61" s="17">
        <v>39</v>
      </c>
      <c r="E61" s="17">
        <v>31</v>
      </c>
      <c r="F61" s="18">
        <v>44</v>
      </c>
      <c r="G61" s="17">
        <v>24</v>
      </c>
      <c r="H61" s="18">
        <v>37.5</v>
      </c>
      <c r="I61" s="17">
        <v>32</v>
      </c>
      <c r="J61" s="19">
        <f>+Resumen!J65</f>
        <v>0</v>
      </c>
      <c r="K61" s="19">
        <f>+Resumen!K65</f>
        <v>0</v>
      </c>
      <c r="L61" s="19"/>
      <c r="M61" s="19"/>
      <c r="N61" s="19"/>
      <c r="O61" s="19"/>
      <c r="P61" s="20">
        <f t="shared" si="0"/>
        <v>25.9375</v>
      </c>
    </row>
    <row r="62" spans="1:16" x14ac:dyDescent="0.25">
      <c r="A62" s="112"/>
      <c r="B62" s="99"/>
      <c r="C62" s="16" t="s">
        <v>29</v>
      </c>
      <c r="D62" s="17">
        <v>129</v>
      </c>
      <c r="E62" s="17">
        <v>110</v>
      </c>
      <c r="F62" s="18">
        <v>146</v>
      </c>
      <c r="G62" s="17">
        <v>179</v>
      </c>
      <c r="H62" s="18">
        <v>192</v>
      </c>
      <c r="I62" s="17">
        <v>145</v>
      </c>
      <c r="J62" s="19">
        <f>+Resumen!J66</f>
        <v>0</v>
      </c>
      <c r="K62" s="19">
        <f>+Resumen!K66</f>
        <v>0</v>
      </c>
      <c r="L62" s="19"/>
      <c r="M62" s="19"/>
      <c r="N62" s="19"/>
      <c r="O62" s="19"/>
      <c r="P62" s="20">
        <f t="shared" si="0"/>
        <v>112.625</v>
      </c>
    </row>
    <row r="63" spans="1:16" x14ac:dyDescent="0.25">
      <c r="A63" s="112"/>
      <c r="B63" s="99"/>
      <c r="C63" s="16" t="s">
        <v>34</v>
      </c>
      <c r="D63" s="17">
        <v>4</v>
      </c>
      <c r="E63" s="17">
        <v>22</v>
      </c>
      <c r="F63" s="18">
        <v>38</v>
      </c>
      <c r="G63" s="17">
        <v>23</v>
      </c>
      <c r="H63" s="18">
        <v>18</v>
      </c>
      <c r="I63" s="17">
        <v>26</v>
      </c>
      <c r="J63" s="19">
        <f>+Resumen!J67</f>
        <v>0</v>
      </c>
      <c r="K63" s="19">
        <f>+Resumen!K67</f>
        <v>0</v>
      </c>
      <c r="L63" s="19"/>
      <c r="M63" s="19"/>
      <c r="N63" s="19"/>
      <c r="O63" s="19"/>
      <c r="P63" s="20">
        <f t="shared" si="0"/>
        <v>16.375</v>
      </c>
    </row>
    <row r="64" spans="1:16" x14ac:dyDescent="0.25">
      <c r="A64" s="112"/>
      <c r="B64" s="99"/>
      <c r="C64" s="16" t="s">
        <v>35</v>
      </c>
      <c r="D64" s="17">
        <v>11</v>
      </c>
      <c r="E64" s="17">
        <v>7</v>
      </c>
      <c r="F64" s="18">
        <v>18</v>
      </c>
      <c r="G64" s="17">
        <v>12</v>
      </c>
      <c r="H64" s="18">
        <v>24</v>
      </c>
      <c r="I64" s="17">
        <v>9</v>
      </c>
      <c r="J64" s="19">
        <f>+Resumen!J68</f>
        <v>0</v>
      </c>
      <c r="K64" s="19">
        <f>+Resumen!K68</f>
        <v>0</v>
      </c>
      <c r="L64" s="19"/>
      <c r="M64" s="19"/>
      <c r="N64" s="19"/>
      <c r="O64" s="19"/>
      <c r="P64" s="20">
        <f t="shared" si="0"/>
        <v>10.125</v>
      </c>
    </row>
    <row r="65" spans="1:16" x14ac:dyDescent="0.25">
      <c r="A65" s="113"/>
      <c r="B65" s="99"/>
      <c r="C65" s="16" t="s">
        <v>36</v>
      </c>
      <c r="D65" s="17">
        <v>8</v>
      </c>
      <c r="E65" s="17">
        <v>8</v>
      </c>
      <c r="F65" s="18">
        <v>18</v>
      </c>
      <c r="G65" s="17">
        <v>32</v>
      </c>
      <c r="H65" s="18">
        <v>7</v>
      </c>
      <c r="I65" s="17">
        <v>9</v>
      </c>
      <c r="J65" s="19">
        <f>+Resumen!J69</f>
        <v>0</v>
      </c>
      <c r="K65" s="19">
        <f>+Resumen!K69</f>
        <v>0</v>
      </c>
      <c r="L65" s="19"/>
      <c r="M65" s="19"/>
      <c r="N65" s="19"/>
      <c r="O65" s="19"/>
      <c r="P65" s="20">
        <f>+AVERAGE(D65:O65)</f>
        <v>10.25</v>
      </c>
    </row>
    <row r="66" spans="1:16" ht="15" customHeight="1" x14ac:dyDescent="0.25">
      <c r="A66" s="116" t="s">
        <v>41</v>
      </c>
      <c r="B66" s="116" t="s">
        <v>39</v>
      </c>
      <c r="C66" s="99" t="s">
        <v>40</v>
      </c>
      <c r="D66" s="99">
        <v>80</v>
      </c>
      <c r="E66" s="99">
        <v>84</v>
      </c>
      <c r="F66" s="99">
        <v>83</v>
      </c>
      <c r="G66" s="99">
        <v>83</v>
      </c>
      <c r="H66" s="101">
        <v>90</v>
      </c>
      <c r="I66" s="99">
        <v>83</v>
      </c>
      <c r="J66" s="117">
        <f>+Resumen!J70</f>
        <v>0</v>
      </c>
      <c r="K66" s="117">
        <f>+Resumen!K70</f>
        <v>0</v>
      </c>
      <c r="L66" s="117"/>
      <c r="M66" s="117"/>
      <c r="N66" s="117"/>
      <c r="O66" s="117"/>
      <c r="P66" s="96">
        <f>+AVERAGE(D66:O74)</f>
        <v>62.875</v>
      </c>
    </row>
    <row r="67" spans="1:16" x14ac:dyDescent="0.25">
      <c r="A67" s="116"/>
      <c r="B67" s="116"/>
      <c r="C67" s="99"/>
      <c r="D67" s="99"/>
      <c r="E67" s="99"/>
      <c r="F67" s="99"/>
      <c r="G67" s="99"/>
      <c r="H67" s="101"/>
      <c r="I67" s="99"/>
      <c r="J67" s="118"/>
      <c r="K67" s="118"/>
      <c r="L67" s="118"/>
      <c r="M67" s="118"/>
      <c r="N67" s="118"/>
      <c r="O67" s="118"/>
      <c r="P67" s="96"/>
    </row>
    <row r="68" spans="1:16" x14ac:dyDescent="0.25">
      <c r="A68" s="116"/>
      <c r="B68" s="116"/>
      <c r="C68" s="99"/>
      <c r="D68" s="99"/>
      <c r="E68" s="99"/>
      <c r="F68" s="99"/>
      <c r="G68" s="99"/>
      <c r="H68" s="101"/>
      <c r="I68" s="99"/>
      <c r="J68" s="118"/>
      <c r="K68" s="118"/>
      <c r="L68" s="118"/>
      <c r="M68" s="118"/>
      <c r="N68" s="118"/>
      <c r="O68" s="118"/>
      <c r="P68" s="96"/>
    </row>
    <row r="69" spans="1:16" x14ac:dyDescent="0.25">
      <c r="A69" s="116"/>
      <c r="B69" s="116"/>
      <c r="C69" s="99"/>
      <c r="D69" s="99"/>
      <c r="E69" s="99"/>
      <c r="F69" s="99"/>
      <c r="G69" s="99"/>
      <c r="H69" s="101"/>
      <c r="I69" s="99"/>
      <c r="J69" s="118"/>
      <c r="K69" s="118"/>
      <c r="L69" s="118"/>
      <c r="M69" s="118"/>
      <c r="N69" s="118"/>
      <c r="O69" s="118"/>
      <c r="P69" s="96"/>
    </row>
    <row r="70" spans="1:16" ht="0.75" customHeight="1" x14ac:dyDescent="0.25">
      <c r="A70" s="116"/>
      <c r="B70" s="116"/>
      <c r="C70" s="99"/>
      <c r="D70" s="99"/>
      <c r="E70" s="99"/>
      <c r="F70" s="99"/>
      <c r="G70" s="99"/>
      <c r="H70" s="101"/>
      <c r="I70" s="99"/>
      <c r="J70" s="118"/>
      <c r="K70" s="118"/>
      <c r="L70" s="118"/>
      <c r="M70" s="118"/>
      <c r="N70" s="118"/>
      <c r="O70" s="118"/>
      <c r="P70" s="96"/>
    </row>
    <row r="71" spans="1:16" x14ac:dyDescent="0.25">
      <c r="A71" s="116"/>
      <c r="B71" s="116"/>
      <c r="C71" s="99"/>
      <c r="D71" s="99"/>
      <c r="E71" s="99"/>
      <c r="F71" s="99"/>
      <c r="G71" s="99"/>
      <c r="H71" s="101"/>
      <c r="I71" s="99"/>
      <c r="J71" s="118"/>
      <c r="K71" s="118"/>
      <c r="L71" s="118"/>
      <c r="M71" s="118"/>
      <c r="N71" s="118"/>
      <c r="O71" s="118"/>
      <c r="P71" s="96"/>
    </row>
    <row r="72" spans="1:16" x14ac:dyDescent="0.25">
      <c r="A72" s="116"/>
      <c r="B72" s="116"/>
      <c r="C72" s="99"/>
      <c r="D72" s="99"/>
      <c r="E72" s="99"/>
      <c r="F72" s="99"/>
      <c r="G72" s="99"/>
      <c r="H72" s="101"/>
      <c r="I72" s="99"/>
      <c r="J72" s="118"/>
      <c r="K72" s="118"/>
      <c r="L72" s="118"/>
      <c r="M72" s="118"/>
      <c r="N72" s="118"/>
      <c r="O72" s="118"/>
      <c r="P72" s="96"/>
    </row>
    <row r="73" spans="1:16" x14ac:dyDescent="0.25">
      <c r="A73" s="116"/>
      <c r="B73" s="116"/>
      <c r="C73" s="99"/>
      <c r="D73" s="99"/>
      <c r="E73" s="99"/>
      <c r="F73" s="99"/>
      <c r="G73" s="99"/>
      <c r="H73" s="101"/>
      <c r="I73" s="99"/>
      <c r="J73" s="118"/>
      <c r="K73" s="118"/>
      <c r="L73" s="118"/>
      <c r="M73" s="118"/>
      <c r="N73" s="118"/>
      <c r="O73" s="118"/>
      <c r="P73" s="96"/>
    </row>
    <row r="74" spans="1:16" x14ac:dyDescent="0.25">
      <c r="A74" s="116"/>
      <c r="B74" s="116"/>
      <c r="C74" s="99"/>
      <c r="D74" s="99"/>
      <c r="E74" s="99"/>
      <c r="F74" s="99"/>
      <c r="G74" s="99"/>
      <c r="H74" s="101"/>
      <c r="I74" s="99"/>
      <c r="J74" s="119"/>
      <c r="K74" s="119"/>
      <c r="L74" s="119"/>
      <c r="M74" s="119"/>
      <c r="N74" s="119"/>
      <c r="O74" s="119"/>
      <c r="P74" s="96"/>
    </row>
    <row r="75" spans="1:16" x14ac:dyDescent="0.25">
      <c r="A75" s="23"/>
      <c r="B75" s="23"/>
      <c r="C75" s="23"/>
      <c r="D75" s="23"/>
      <c r="E75" s="23"/>
      <c r="F75" s="23"/>
      <c r="G75" s="24"/>
      <c r="H75" s="24"/>
      <c r="I75" s="24"/>
      <c r="J75" s="24"/>
      <c r="K75" s="24"/>
      <c r="L75" s="24"/>
      <c r="M75" s="24"/>
      <c r="N75" s="24"/>
      <c r="O75" s="24"/>
      <c r="P75" s="24"/>
    </row>
    <row r="76" spans="1:16" x14ac:dyDescent="0.25">
      <c r="A76" s="23"/>
      <c r="B76" s="23"/>
      <c r="C76" s="23"/>
      <c r="D76" s="23"/>
      <c r="E76" s="23"/>
      <c r="F76" s="23"/>
      <c r="G76" s="24"/>
      <c r="H76" s="24"/>
      <c r="I76" s="24"/>
      <c r="J76" s="24"/>
      <c r="K76" s="24"/>
      <c r="L76" s="24"/>
      <c r="M76" s="24"/>
      <c r="N76" s="24"/>
      <c r="O76" s="24"/>
      <c r="P76" s="24"/>
    </row>
    <row r="77" spans="1:16" x14ac:dyDescent="0.25">
      <c r="A77" s="23"/>
      <c r="B77" s="23"/>
      <c r="C77" s="23"/>
      <c r="D77" s="23"/>
      <c r="E77" s="23"/>
      <c r="F77" s="23"/>
      <c r="G77" s="24"/>
      <c r="H77" s="24"/>
      <c r="I77" s="24"/>
      <c r="J77" s="24"/>
      <c r="K77" s="24"/>
      <c r="L77" s="24"/>
      <c r="M77" s="24"/>
      <c r="N77" s="24"/>
      <c r="O77" s="24"/>
      <c r="P77" s="24"/>
    </row>
    <row r="78" spans="1:16" x14ac:dyDescent="0.25">
      <c r="A78" s="23"/>
      <c r="B78" s="23"/>
      <c r="C78" s="23"/>
      <c r="D78" s="23"/>
      <c r="E78" s="23"/>
      <c r="F78" s="23"/>
      <c r="G78" s="24"/>
      <c r="H78" s="24"/>
      <c r="I78" s="24"/>
      <c r="J78" s="24"/>
      <c r="K78" s="24"/>
      <c r="L78" s="24"/>
      <c r="M78" s="24"/>
      <c r="N78" s="24"/>
      <c r="O78" s="24"/>
      <c r="P78" s="24"/>
    </row>
    <row r="79" spans="1:16" x14ac:dyDescent="0.25">
      <c r="A79" s="23"/>
      <c r="B79" s="23"/>
      <c r="C79" s="23"/>
      <c r="D79" s="23"/>
      <c r="E79" s="23"/>
      <c r="F79" s="23"/>
      <c r="G79" s="24"/>
      <c r="H79" s="24"/>
      <c r="I79" s="24"/>
      <c r="J79" s="24"/>
      <c r="K79" s="24"/>
      <c r="L79" s="24"/>
      <c r="M79" s="24"/>
      <c r="N79" s="24"/>
      <c r="O79" s="24"/>
      <c r="P79" s="24"/>
    </row>
    <row r="80" spans="1:16" x14ac:dyDescent="0.25">
      <c r="A80" s="23"/>
      <c r="B80" s="23"/>
      <c r="C80" s="23"/>
      <c r="D80" s="23"/>
      <c r="E80" s="23"/>
      <c r="F80" s="23"/>
      <c r="G80" s="24"/>
      <c r="H80" s="24"/>
      <c r="I80" s="24"/>
      <c r="J80" s="24"/>
      <c r="K80" s="24"/>
      <c r="L80" s="24"/>
      <c r="M80" s="24"/>
      <c r="N80" s="24"/>
      <c r="O80" s="24"/>
      <c r="P80" s="24"/>
    </row>
    <row r="81" spans="1:16" x14ac:dyDescent="0.25">
      <c r="A81" s="23"/>
      <c r="B81" s="23"/>
      <c r="C81" s="23"/>
      <c r="D81" s="23"/>
      <c r="E81" s="23"/>
      <c r="F81" s="23"/>
      <c r="G81" s="24"/>
      <c r="H81" s="24"/>
      <c r="I81" s="24"/>
      <c r="J81" s="24"/>
      <c r="K81" s="24"/>
      <c r="L81" s="24"/>
      <c r="M81" s="24"/>
      <c r="N81" s="24"/>
      <c r="O81" s="24"/>
      <c r="P81" s="24"/>
    </row>
    <row r="82" spans="1:16" x14ac:dyDescent="0.25">
      <c r="A82" s="23"/>
      <c r="B82" s="23"/>
      <c r="C82" s="23"/>
      <c r="D82" s="23"/>
      <c r="E82" s="23"/>
      <c r="F82" s="23"/>
      <c r="G82" s="24"/>
      <c r="H82" s="24"/>
      <c r="I82" s="24"/>
      <c r="J82" s="24"/>
      <c r="K82" s="24"/>
      <c r="L82" s="24"/>
      <c r="M82" s="24"/>
      <c r="N82" s="24"/>
      <c r="O82" s="24"/>
      <c r="P82" s="24"/>
    </row>
    <row r="83" spans="1:16" x14ac:dyDescent="0.25">
      <c r="A83" s="23"/>
      <c r="B83" s="23"/>
      <c r="C83" s="23"/>
      <c r="D83" s="23"/>
      <c r="E83" s="23"/>
      <c r="F83" s="23"/>
      <c r="G83" s="24"/>
      <c r="H83" s="24"/>
      <c r="I83" s="24"/>
      <c r="J83" s="24"/>
      <c r="K83" s="24"/>
      <c r="L83" s="24"/>
      <c r="M83" s="24"/>
      <c r="N83" s="24"/>
      <c r="O83" s="24"/>
      <c r="P83" s="24"/>
    </row>
    <row r="84" spans="1:16" x14ac:dyDescent="0.25">
      <c r="A84" s="23"/>
      <c r="B84" s="23"/>
      <c r="C84" s="23"/>
      <c r="D84" s="23"/>
      <c r="E84" s="23"/>
      <c r="F84" s="23"/>
      <c r="G84" s="24"/>
      <c r="H84" s="24"/>
      <c r="I84" s="24"/>
      <c r="J84" s="24"/>
      <c r="K84" s="24"/>
      <c r="L84" s="24"/>
      <c r="M84" s="24"/>
      <c r="N84" s="24"/>
      <c r="O84" s="24"/>
      <c r="P84" s="24"/>
    </row>
    <row r="85" spans="1:16" x14ac:dyDescent="0.25">
      <c r="A85" s="23"/>
      <c r="B85" s="23"/>
      <c r="C85" s="23"/>
      <c r="D85" s="23"/>
      <c r="E85" s="23"/>
      <c r="F85" s="23"/>
      <c r="G85" s="24"/>
      <c r="H85" s="24"/>
      <c r="I85" s="24"/>
      <c r="J85" s="24"/>
      <c r="K85" s="24"/>
      <c r="L85" s="24"/>
      <c r="M85" s="24"/>
      <c r="N85" s="24"/>
      <c r="O85" s="24"/>
      <c r="P85" s="24"/>
    </row>
    <row r="86" spans="1:16" x14ac:dyDescent="0.25">
      <c r="A86" s="23"/>
      <c r="B86" s="23"/>
      <c r="C86" s="23"/>
      <c r="D86" s="23"/>
      <c r="E86" s="23"/>
      <c r="F86" s="23"/>
      <c r="G86" s="24"/>
      <c r="H86" s="24"/>
      <c r="I86" s="24"/>
      <c r="J86" s="24"/>
      <c r="K86" s="24"/>
      <c r="L86" s="24"/>
      <c r="M86" s="24"/>
      <c r="N86" s="24"/>
      <c r="O86" s="24"/>
      <c r="P86" s="24"/>
    </row>
    <row r="87" spans="1:16" x14ac:dyDescent="0.25">
      <c r="A87" s="23"/>
      <c r="B87" s="23"/>
      <c r="C87" s="23"/>
      <c r="D87" s="23"/>
      <c r="E87" s="23"/>
      <c r="F87" s="23"/>
      <c r="G87" s="24"/>
      <c r="H87" s="24"/>
      <c r="I87" s="24"/>
      <c r="J87" s="24"/>
      <c r="K87" s="24"/>
      <c r="L87" s="24"/>
      <c r="M87" s="24"/>
      <c r="N87" s="24"/>
      <c r="O87" s="24"/>
      <c r="P87" s="24"/>
    </row>
    <row r="88" spans="1:16" x14ac:dyDescent="0.25">
      <c r="A88" s="23"/>
      <c r="B88" s="23"/>
      <c r="C88" s="23"/>
      <c r="D88" s="23"/>
      <c r="E88" s="23"/>
      <c r="F88" s="23"/>
      <c r="G88" s="24"/>
      <c r="H88" s="24"/>
      <c r="I88" s="24"/>
      <c r="J88" s="24"/>
      <c r="K88" s="24"/>
      <c r="L88" s="24"/>
      <c r="M88" s="24"/>
      <c r="N88" s="24"/>
      <c r="O88" s="24"/>
      <c r="P88" s="24"/>
    </row>
    <row r="89" spans="1:16" x14ac:dyDescent="0.25">
      <c r="A89" s="23"/>
      <c r="B89" s="23"/>
      <c r="C89" s="23"/>
      <c r="D89" s="23"/>
      <c r="E89" s="23"/>
      <c r="F89" s="23"/>
      <c r="G89" s="24"/>
      <c r="H89" s="24"/>
      <c r="I89" s="24"/>
      <c r="J89" s="24"/>
      <c r="K89" s="24"/>
      <c r="L89" s="24"/>
      <c r="M89" s="24"/>
      <c r="N89" s="24"/>
      <c r="O89" s="24"/>
      <c r="P89" s="24"/>
    </row>
    <row r="90" spans="1:16" x14ac:dyDescent="0.25">
      <c r="A90" s="23"/>
      <c r="B90" s="23"/>
      <c r="C90" s="23"/>
      <c r="D90" s="23"/>
      <c r="E90" s="23"/>
      <c r="F90" s="23"/>
      <c r="G90" s="24"/>
      <c r="H90" s="24"/>
      <c r="I90" s="24"/>
      <c r="J90" s="24"/>
      <c r="K90" s="24"/>
      <c r="L90" s="24"/>
      <c r="M90" s="24"/>
      <c r="N90" s="24"/>
      <c r="O90" s="24"/>
      <c r="P90" s="24"/>
    </row>
    <row r="91" spans="1:16" x14ac:dyDescent="0.25">
      <c r="A91" s="23"/>
      <c r="B91" s="23"/>
      <c r="C91" s="23"/>
      <c r="D91" s="23"/>
      <c r="E91" s="23"/>
      <c r="F91" s="23"/>
      <c r="G91" s="24"/>
      <c r="H91" s="24"/>
      <c r="I91" s="24"/>
      <c r="J91" s="24"/>
      <c r="K91" s="24"/>
      <c r="L91" s="24"/>
      <c r="M91" s="24"/>
      <c r="N91" s="24"/>
      <c r="O91" s="24"/>
      <c r="P91" s="24"/>
    </row>
    <row r="92" spans="1:16" x14ac:dyDescent="0.25">
      <c r="A92" s="23"/>
      <c r="B92" s="23"/>
      <c r="C92" s="23"/>
      <c r="D92" s="23"/>
      <c r="E92" s="23"/>
      <c r="F92" s="23"/>
      <c r="G92" s="24"/>
      <c r="H92" s="24"/>
      <c r="I92" s="24"/>
      <c r="J92" s="24"/>
      <c r="K92" s="24"/>
      <c r="L92" s="24"/>
      <c r="M92" s="24"/>
      <c r="N92" s="24"/>
      <c r="O92" s="24"/>
      <c r="P92" s="24"/>
    </row>
    <row r="93" spans="1:16" x14ac:dyDescent="0.25">
      <c r="A93" s="23"/>
      <c r="B93" s="23"/>
      <c r="C93" s="23"/>
      <c r="D93" s="23"/>
      <c r="E93" s="23"/>
      <c r="F93" s="23"/>
      <c r="G93" s="24"/>
      <c r="H93" s="24"/>
      <c r="I93" s="24"/>
      <c r="J93" s="24"/>
      <c r="K93" s="24"/>
      <c r="L93" s="24"/>
      <c r="M93" s="24"/>
      <c r="N93" s="24"/>
      <c r="O93" s="24"/>
      <c r="P93" s="24"/>
    </row>
    <row r="94" spans="1:16" x14ac:dyDescent="0.25">
      <c r="A94" s="23"/>
      <c r="B94" s="23"/>
      <c r="C94" s="23"/>
      <c r="D94" s="23"/>
      <c r="E94" s="23"/>
      <c r="F94" s="23"/>
      <c r="G94" s="24"/>
      <c r="H94" s="24"/>
      <c r="I94" s="24"/>
      <c r="J94" s="24"/>
      <c r="K94" s="24"/>
      <c r="L94" s="24"/>
      <c r="M94" s="24"/>
      <c r="N94" s="24"/>
      <c r="O94" s="24"/>
      <c r="P94" s="24"/>
    </row>
    <row r="95" spans="1:16" x14ac:dyDescent="0.25">
      <c r="A95" s="23"/>
      <c r="B95" s="23"/>
      <c r="C95" s="23"/>
      <c r="D95" s="23"/>
      <c r="E95" s="23"/>
      <c r="F95" s="23"/>
      <c r="G95" s="24"/>
      <c r="H95" s="24"/>
      <c r="I95" s="24"/>
      <c r="J95" s="24"/>
      <c r="K95" s="24"/>
      <c r="L95" s="24"/>
      <c r="M95" s="24"/>
      <c r="N95" s="24"/>
      <c r="O95" s="24"/>
      <c r="P95" s="24"/>
    </row>
    <row r="96" spans="1:16" x14ac:dyDescent="0.25">
      <c r="A96" s="23"/>
      <c r="B96" s="23"/>
      <c r="C96" s="23"/>
      <c r="D96" s="23"/>
      <c r="E96" s="23"/>
      <c r="F96" s="23"/>
      <c r="G96" s="24"/>
      <c r="H96" s="24"/>
      <c r="I96" s="24"/>
      <c r="J96" s="24"/>
      <c r="K96" s="24"/>
      <c r="L96" s="24"/>
      <c r="M96" s="24"/>
      <c r="N96" s="24"/>
      <c r="O96" s="24"/>
      <c r="P96" s="24"/>
    </row>
    <row r="97" spans="1:16" x14ac:dyDescent="0.25">
      <c r="A97" s="23"/>
      <c r="B97" s="23"/>
      <c r="C97" s="23"/>
      <c r="D97" s="23"/>
      <c r="E97" s="23"/>
      <c r="F97" s="23"/>
      <c r="G97" s="24"/>
      <c r="H97" s="24"/>
      <c r="I97" s="24"/>
      <c r="J97" s="24"/>
      <c r="K97" s="24"/>
      <c r="L97" s="24"/>
      <c r="M97" s="24"/>
      <c r="N97" s="24"/>
      <c r="O97" s="24"/>
      <c r="P97" s="24"/>
    </row>
    <row r="98" spans="1:16" x14ac:dyDescent="0.25">
      <c r="A98" s="23"/>
      <c r="B98" s="23"/>
      <c r="C98" s="23"/>
      <c r="D98" s="23"/>
      <c r="E98" s="23"/>
      <c r="F98" s="23"/>
      <c r="G98" s="24"/>
      <c r="H98" s="24"/>
      <c r="I98" s="24"/>
      <c r="J98" s="24"/>
      <c r="K98" s="24"/>
      <c r="L98" s="24"/>
      <c r="M98" s="24"/>
      <c r="N98" s="24"/>
      <c r="O98" s="24"/>
      <c r="P98" s="24"/>
    </row>
    <row r="99" spans="1:16" x14ac:dyDescent="0.25">
      <c r="A99" s="23"/>
      <c r="B99" s="23"/>
      <c r="C99" s="23"/>
      <c r="D99" s="23"/>
      <c r="E99" s="23"/>
      <c r="F99" s="23"/>
      <c r="G99" s="24"/>
      <c r="H99" s="24"/>
      <c r="I99" s="24"/>
      <c r="J99" s="24"/>
      <c r="K99" s="24"/>
      <c r="L99" s="24"/>
      <c r="M99" s="24"/>
      <c r="N99" s="24"/>
      <c r="O99" s="24"/>
      <c r="P99" s="24"/>
    </row>
    <row r="100" spans="1:16" x14ac:dyDescent="0.25">
      <c r="A100" s="23"/>
      <c r="B100" s="23"/>
      <c r="C100" s="23"/>
      <c r="D100" s="23"/>
      <c r="E100" s="23"/>
      <c r="F100" s="23"/>
      <c r="G100" s="24"/>
      <c r="H100" s="24"/>
      <c r="I100" s="24"/>
      <c r="J100" s="24"/>
      <c r="K100" s="24"/>
      <c r="L100" s="24"/>
      <c r="M100" s="24"/>
      <c r="N100" s="24"/>
      <c r="O100" s="24"/>
      <c r="P100" s="24"/>
    </row>
    <row r="101" spans="1:16" x14ac:dyDescent="0.25">
      <c r="A101" s="23"/>
      <c r="B101" s="23"/>
      <c r="C101" s="23"/>
      <c r="D101" s="23"/>
      <c r="E101" s="23"/>
      <c r="F101" s="23"/>
      <c r="G101" s="24"/>
      <c r="H101" s="24"/>
      <c r="I101" s="24"/>
      <c r="J101" s="24"/>
      <c r="K101" s="24"/>
      <c r="L101" s="24"/>
      <c r="M101" s="24"/>
      <c r="N101" s="24"/>
      <c r="O101" s="24"/>
      <c r="P101" s="24"/>
    </row>
    <row r="102" spans="1:16" x14ac:dyDescent="0.25">
      <c r="A102" s="23"/>
      <c r="B102" s="23"/>
      <c r="C102" s="23"/>
      <c r="D102" s="23"/>
      <c r="E102" s="23"/>
      <c r="F102" s="23"/>
      <c r="G102" s="24"/>
      <c r="H102" s="24"/>
      <c r="I102" s="24"/>
      <c r="J102" s="24"/>
      <c r="K102" s="24"/>
      <c r="L102" s="24"/>
      <c r="M102" s="24"/>
      <c r="N102" s="24"/>
      <c r="O102" s="24"/>
      <c r="P102" s="24"/>
    </row>
    <row r="103" spans="1:16" x14ac:dyDescent="0.25">
      <c r="A103" s="23"/>
      <c r="B103" s="23"/>
      <c r="C103" s="23"/>
      <c r="D103" s="23"/>
      <c r="E103" s="23"/>
      <c r="F103" s="23"/>
      <c r="G103" s="24"/>
      <c r="H103" s="24"/>
      <c r="I103" s="24"/>
      <c r="J103" s="24"/>
      <c r="K103" s="24"/>
      <c r="L103" s="24"/>
      <c r="M103" s="24"/>
      <c r="N103" s="24"/>
      <c r="O103" s="24"/>
      <c r="P103" s="24"/>
    </row>
    <row r="104" spans="1:16" x14ac:dyDescent="0.25">
      <c r="A104" s="23"/>
      <c r="B104" s="23"/>
      <c r="C104" s="23"/>
      <c r="D104" s="23"/>
      <c r="E104" s="23"/>
      <c r="F104" s="23"/>
      <c r="G104" s="24"/>
      <c r="H104" s="24"/>
      <c r="I104" s="24"/>
      <c r="J104" s="24"/>
      <c r="K104" s="24"/>
      <c r="L104" s="24"/>
      <c r="M104" s="24"/>
      <c r="N104" s="24"/>
      <c r="O104" s="24"/>
      <c r="P104" s="24"/>
    </row>
    <row r="105" spans="1:16" x14ac:dyDescent="0.25">
      <c r="A105" s="23"/>
      <c r="B105" s="23"/>
      <c r="C105" s="23"/>
      <c r="D105" s="23"/>
      <c r="E105" s="23"/>
      <c r="F105" s="23"/>
      <c r="G105" s="24"/>
      <c r="H105" s="24"/>
      <c r="I105" s="24"/>
      <c r="J105" s="24"/>
      <c r="K105" s="24"/>
      <c r="L105" s="24"/>
      <c r="M105" s="24"/>
      <c r="N105" s="24"/>
      <c r="O105" s="24"/>
      <c r="P105" s="24"/>
    </row>
    <row r="106" spans="1:16" x14ac:dyDescent="0.25">
      <c r="A106" s="23"/>
      <c r="B106" s="23"/>
      <c r="C106" s="23"/>
      <c r="D106" s="23"/>
      <c r="E106" s="23"/>
      <c r="F106" s="23"/>
      <c r="G106" s="24"/>
      <c r="H106" s="24"/>
      <c r="I106" s="24"/>
      <c r="J106" s="24"/>
      <c r="K106" s="24"/>
      <c r="L106" s="24"/>
      <c r="M106" s="24"/>
      <c r="N106" s="24"/>
      <c r="O106" s="24"/>
      <c r="P106" s="24"/>
    </row>
    <row r="107" spans="1:16" x14ac:dyDescent="0.25">
      <c r="A107" s="23"/>
      <c r="B107" s="23"/>
      <c r="C107" s="23"/>
      <c r="D107" s="23"/>
      <c r="E107" s="23"/>
      <c r="F107" s="23"/>
      <c r="G107" s="24"/>
      <c r="H107" s="24"/>
      <c r="I107" s="24"/>
      <c r="J107" s="24"/>
      <c r="K107" s="24"/>
      <c r="L107" s="24"/>
      <c r="M107" s="24"/>
      <c r="N107" s="24"/>
      <c r="O107" s="24"/>
      <c r="P107" s="24"/>
    </row>
    <row r="108" spans="1:16" x14ac:dyDescent="0.25">
      <c r="A108" s="23"/>
      <c r="B108" s="23"/>
      <c r="C108" s="23"/>
      <c r="D108" s="23"/>
      <c r="E108" s="23"/>
      <c r="F108" s="23"/>
      <c r="G108" s="24"/>
      <c r="H108" s="24"/>
      <c r="I108" s="24"/>
      <c r="J108" s="24"/>
      <c r="K108" s="24"/>
      <c r="L108" s="24"/>
      <c r="M108" s="24"/>
      <c r="N108" s="24"/>
      <c r="O108" s="24"/>
      <c r="P108" s="24"/>
    </row>
    <row r="109" spans="1:16" x14ac:dyDescent="0.25">
      <c r="A109" s="23"/>
      <c r="B109" s="23"/>
      <c r="C109" s="23"/>
      <c r="D109" s="23"/>
      <c r="E109" s="23"/>
      <c r="F109" s="23"/>
      <c r="G109" s="24"/>
      <c r="H109" s="24"/>
      <c r="I109" s="24"/>
      <c r="J109" s="24"/>
      <c r="K109" s="24"/>
      <c r="L109" s="24"/>
      <c r="M109" s="24"/>
      <c r="N109" s="24"/>
      <c r="O109" s="24"/>
      <c r="P109" s="24"/>
    </row>
    <row r="110" spans="1:16" x14ac:dyDescent="0.25">
      <c r="A110" s="23"/>
      <c r="B110" s="23"/>
      <c r="C110" s="23"/>
      <c r="D110" s="23"/>
      <c r="E110" s="23"/>
      <c r="F110" s="23"/>
      <c r="G110" s="24"/>
      <c r="H110" s="24"/>
      <c r="I110" s="24"/>
      <c r="J110" s="24"/>
      <c r="K110" s="24"/>
      <c r="L110" s="24"/>
      <c r="M110" s="24"/>
      <c r="N110" s="24"/>
      <c r="O110" s="24"/>
      <c r="P110" s="24"/>
    </row>
    <row r="111" spans="1:16" x14ac:dyDescent="0.25">
      <c r="A111" s="23"/>
      <c r="B111" s="23"/>
      <c r="C111" s="23"/>
      <c r="D111" s="23"/>
      <c r="E111" s="23"/>
      <c r="F111" s="23"/>
      <c r="G111" s="24"/>
      <c r="H111" s="24"/>
      <c r="I111" s="24"/>
      <c r="J111" s="24"/>
      <c r="K111" s="24"/>
      <c r="L111" s="24"/>
      <c r="M111" s="24"/>
      <c r="N111" s="24"/>
      <c r="O111" s="24"/>
      <c r="P111" s="24"/>
    </row>
    <row r="112" spans="1:16" x14ac:dyDescent="0.25">
      <c r="A112" s="23"/>
      <c r="B112" s="23"/>
      <c r="C112" s="23"/>
      <c r="D112" s="23"/>
      <c r="E112" s="23"/>
      <c r="F112" s="23"/>
      <c r="G112" s="24"/>
      <c r="H112" s="24"/>
      <c r="I112" s="24"/>
      <c r="J112" s="24"/>
      <c r="K112" s="24"/>
      <c r="L112" s="24"/>
      <c r="M112" s="24"/>
      <c r="N112" s="24"/>
      <c r="O112" s="24"/>
      <c r="P112" s="24"/>
    </row>
    <row r="113" spans="1:16" x14ac:dyDescent="0.25">
      <c r="A113" s="23"/>
      <c r="B113" s="23"/>
      <c r="C113" s="23"/>
      <c r="D113" s="23"/>
      <c r="E113" s="23"/>
      <c r="F113" s="23"/>
      <c r="G113" s="24"/>
      <c r="H113" s="24"/>
      <c r="I113" s="24"/>
      <c r="J113" s="24"/>
      <c r="K113" s="24"/>
      <c r="L113" s="24"/>
      <c r="M113" s="24"/>
      <c r="N113" s="24"/>
      <c r="O113" s="24"/>
      <c r="P113" s="24"/>
    </row>
    <row r="114" spans="1:16" x14ac:dyDescent="0.25">
      <c r="A114" s="23"/>
      <c r="B114" s="23"/>
      <c r="C114" s="23"/>
      <c r="D114" s="23"/>
      <c r="E114" s="23"/>
      <c r="F114" s="23"/>
      <c r="G114" s="24"/>
      <c r="H114" s="24"/>
      <c r="I114" s="24"/>
      <c r="J114" s="24"/>
      <c r="K114" s="24"/>
      <c r="L114" s="24"/>
      <c r="M114" s="24"/>
      <c r="N114" s="24"/>
      <c r="O114" s="24"/>
      <c r="P114" s="24"/>
    </row>
    <row r="115" spans="1:16" x14ac:dyDescent="0.25">
      <c r="A115" s="23"/>
      <c r="B115" s="23"/>
      <c r="C115" s="23"/>
      <c r="D115" s="23"/>
      <c r="E115" s="23"/>
      <c r="F115" s="23"/>
      <c r="G115" s="24"/>
      <c r="H115" s="24"/>
      <c r="I115" s="24"/>
      <c r="J115" s="24"/>
      <c r="K115" s="24"/>
      <c r="L115" s="24"/>
      <c r="M115" s="24"/>
      <c r="N115" s="24"/>
      <c r="O115" s="24"/>
      <c r="P115" s="24"/>
    </row>
    <row r="116" spans="1:16" x14ac:dyDescent="0.25">
      <c r="A116" s="23"/>
      <c r="B116" s="23"/>
      <c r="C116" s="23"/>
      <c r="D116" s="23"/>
      <c r="E116" s="23"/>
      <c r="F116" s="23"/>
      <c r="G116" s="24"/>
      <c r="H116" s="24"/>
      <c r="I116" s="24"/>
      <c r="J116" s="24"/>
      <c r="K116" s="24"/>
      <c r="L116" s="24"/>
      <c r="M116" s="24"/>
      <c r="N116" s="24"/>
      <c r="O116" s="24"/>
      <c r="P116" s="24"/>
    </row>
    <row r="117" spans="1:16" x14ac:dyDescent="0.25">
      <c r="A117" s="23"/>
      <c r="B117" s="23"/>
      <c r="C117" s="23"/>
      <c r="D117" s="23"/>
      <c r="E117" s="23"/>
      <c r="F117" s="23"/>
      <c r="G117" s="24"/>
      <c r="H117" s="24"/>
      <c r="I117" s="24"/>
      <c r="J117" s="24"/>
      <c r="K117" s="24"/>
      <c r="L117" s="24"/>
      <c r="M117" s="24"/>
      <c r="N117" s="24"/>
      <c r="O117" s="24"/>
      <c r="P117" s="24"/>
    </row>
    <row r="118" spans="1:16" x14ac:dyDescent="0.25">
      <c r="A118" s="23"/>
      <c r="B118" s="23"/>
      <c r="C118" s="23"/>
      <c r="D118" s="23"/>
      <c r="E118" s="23"/>
      <c r="F118" s="23"/>
      <c r="G118" s="24"/>
      <c r="H118" s="24"/>
      <c r="I118" s="24"/>
      <c r="J118" s="24"/>
      <c r="K118" s="24"/>
      <c r="L118" s="24"/>
      <c r="M118" s="24"/>
      <c r="N118" s="24"/>
      <c r="O118" s="24"/>
      <c r="P118" s="24"/>
    </row>
    <row r="119" spans="1:16" x14ac:dyDescent="0.25">
      <c r="A119" s="23"/>
      <c r="B119" s="23"/>
      <c r="C119" s="23"/>
      <c r="D119" s="23"/>
      <c r="E119" s="23"/>
      <c r="F119" s="23"/>
      <c r="G119" s="24"/>
      <c r="H119" s="24"/>
      <c r="I119" s="24"/>
      <c r="J119" s="24"/>
      <c r="K119" s="24"/>
      <c r="L119" s="24"/>
      <c r="M119" s="24"/>
      <c r="N119" s="24"/>
      <c r="O119" s="24"/>
      <c r="P119" s="24"/>
    </row>
    <row r="120" spans="1:16" x14ac:dyDescent="0.25">
      <c r="A120" s="23"/>
      <c r="B120" s="23"/>
      <c r="C120" s="23"/>
      <c r="D120" s="23"/>
      <c r="E120" s="23"/>
      <c r="F120" s="23"/>
      <c r="G120" s="24"/>
      <c r="H120" s="24"/>
      <c r="I120" s="24"/>
      <c r="J120" s="24"/>
      <c r="K120" s="24"/>
      <c r="L120" s="24"/>
      <c r="M120" s="24"/>
      <c r="N120" s="24"/>
      <c r="O120" s="24"/>
      <c r="P120" s="24"/>
    </row>
    <row r="121" spans="1:16" x14ac:dyDescent="0.25">
      <c r="A121" s="23"/>
      <c r="B121" s="23"/>
      <c r="C121" s="23"/>
      <c r="D121" s="23"/>
      <c r="E121" s="23"/>
      <c r="F121" s="23"/>
      <c r="G121" s="24"/>
      <c r="H121" s="24"/>
      <c r="I121" s="24"/>
      <c r="J121" s="24"/>
      <c r="K121" s="24"/>
      <c r="L121" s="24"/>
      <c r="M121" s="24"/>
      <c r="N121" s="24"/>
      <c r="O121" s="24"/>
      <c r="P121" s="24"/>
    </row>
    <row r="122" spans="1:16" x14ac:dyDescent="0.25">
      <c r="A122" s="23"/>
      <c r="B122" s="23"/>
      <c r="C122" s="23"/>
      <c r="D122" s="23"/>
      <c r="E122" s="23"/>
      <c r="F122" s="23"/>
      <c r="G122" s="24"/>
      <c r="H122" s="24"/>
      <c r="I122" s="24"/>
      <c r="J122" s="24"/>
      <c r="K122" s="24"/>
      <c r="L122" s="24"/>
      <c r="M122" s="24"/>
      <c r="N122" s="24"/>
      <c r="O122" s="24"/>
      <c r="P122" s="24"/>
    </row>
    <row r="123" spans="1:16" x14ac:dyDescent="0.25">
      <c r="A123" s="23"/>
      <c r="B123" s="23"/>
      <c r="C123" s="23"/>
      <c r="D123" s="23"/>
      <c r="E123" s="23"/>
      <c r="F123" s="23"/>
      <c r="G123" s="24"/>
      <c r="H123" s="24"/>
      <c r="I123" s="24"/>
      <c r="J123" s="24"/>
      <c r="K123" s="24"/>
      <c r="L123" s="24"/>
      <c r="M123" s="24"/>
      <c r="N123" s="24"/>
      <c r="O123" s="24"/>
      <c r="P123" s="24"/>
    </row>
    <row r="124" spans="1:16" x14ac:dyDescent="0.25">
      <c r="A124" s="23"/>
      <c r="B124" s="23"/>
      <c r="C124" s="23"/>
      <c r="D124" s="23"/>
      <c r="E124" s="23"/>
      <c r="F124" s="23"/>
      <c r="G124" s="24"/>
      <c r="H124" s="24"/>
      <c r="I124" s="24"/>
      <c r="J124" s="24"/>
      <c r="K124" s="24"/>
      <c r="L124" s="24"/>
      <c r="M124" s="24"/>
      <c r="N124" s="24"/>
      <c r="O124" s="24"/>
      <c r="P124" s="24"/>
    </row>
    <row r="125" spans="1:16" x14ac:dyDescent="0.25">
      <c r="A125" s="23"/>
      <c r="B125" s="23"/>
      <c r="C125" s="23"/>
      <c r="D125" s="23"/>
      <c r="E125" s="23"/>
      <c r="F125" s="23"/>
      <c r="G125" s="24"/>
      <c r="H125" s="24"/>
      <c r="I125" s="24"/>
      <c r="J125" s="24"/>
      <c r="K125" s="24"/>
      <c r="L125" s="24"/>
      <c r="M125" s="24"/>
      <c r="N125" s="24"/>
      <c r="O125" s="24"/>
      <c r="P125" s="24"/>
    </row>
    <row r="126" spans="1:16" x14ac:dyDescent="0.25">
      <c r="A126" s="23"/>
      <c r="B126" s="23"/>
      <c r="C126" s="23"/>
      <c r="D126" s="23"/>
      <c r="E126" s="23"/>
      <c r="F126" s="23"/>
      <c r="G126" s="24"/>
      <c r="H126" s="24"/>
      <c r="I126" s="24"/>
      <c r="J126" s="24"/>
      <c r="K126" s="24"/>
      <c r="L126" s="24"/>
      <c r="M126" s="24"/>
      <c r="N126" s="24"/>
      <c r="O126" s="24"/>
      <c r="P126" s="24"/>
    </row>
    <row r="127" spans="1:16" x14ac:dyDescent="0.25">
      <c r="A127" s="23"/>
      <c r="B127" s="23"/>
      <c r="C127" s="23"/>
      <c r="D127" s="23"/>
      <c r="E127" s="23"/>
      <c r="F127" s="23"/>
      <c r="G127" s="24"/>
      <c r="H127" s="24"/>
      <c r="I127" s="24"/>
      <c r="J127" s="24"/>
      <c r="K127" s="24"/>
      <c r="L127" s="24"/>
      <c r="M127" s="24"/>
      <c r="N127" s="24"/>
      <c r="O127" s="24"/>
      <c r="P127" s="24"/>
    </row>
    <row r="128" spans="1:16" x14ac:dyDescent="0.25">
      <c r="A128" s="23"/>
      <c r="B128" s="23"/>
      <c r="C128" s="23"/>
      <c r="D128" s="23"/>
      <c r="E128" s="23"/>
      <c r="F128" s="23"/>
      <c r="G128" s="24"/>
      <c r="H128" s="24"/>
      <c r="I128" s="24"/>
      <c r="J128" s="24"/>
      <c r="K128" s="24"/>
      <c r="L128" s="24"/>
      <c r="M128" s="24"/>
      <c r="N128" s="24"/>
      <c r="O128" s="24"/>
      <c r="P128" s="24"/>
    </row>
    <row r="129" spans="1:16" x14ac:dyDescent="0.25">
      <c r="A129" s="23"/>
      <c r="B129" s="23"/>
      <c r="C129" s="23"/>
      <c r="D129" s="23"/>
      <c r="E129" s="23"/>
      <c r="F129" s="23"/>
      <c r="G129" s="24"/>
      <c r="H129" s="24"/>
      <c r="I129" s="24"/>
      <c r="J129" s="24"/>
      <c r="K129" s="24"/>
      <c r="L129" s="24"/>
      <c r="M129" s="24"/>
      <c r="N129" s="24"/>
      <c r="O129" s="24"/>
      <c r="P129" s="24"/>
    </row>
    <row r="130" spans="1:16" x14ac:dyDescent="0.25">
      <c r="A130" s="23"/>
      <c r="B130" s="23"/>
      <c r="C130" s="23"/>
      <c r="D130" s="23"/>
      <c r="E130" s="23"/>
      <c r="F130" s="23"/>
      <c r="G130" s="24"/>
      <c r="H130" s="24"/>
      <c r="I130" s="24"/>
      <c r="J130" s="24"/>
      <c r="K130" s="24"/>
      <c r="L130" s="24"/>
      <c r="M130" s="24"/>
      <c r="N130" s="24"/>
      <c r="O130" s="24"/>
      <c r="P130" s="24"/>
    </row>
    <row r="131" spans="1:16" x14ac:dyDescent="0.25">
      <c r="A131" s="23"/>
      <c r="B131" s="23"/>
      <c r="C131" s="23"/>
      <c r="D131" s="23"/>
      <c r="E131" s="23"/>
      <c r="F131" s="23"/>
      <c r="G131" s="24"/>
      <c r="H131" s="24"/>
      <c r="I131" s="24"/>
      <c r="J131" s="24"/>
      <c r="K131" s="24"/>
      <c r="L131" s="24"/>
      <c r="M131" s="24"/>
      <c r="N131" s="24"/>
      <c r="O131" s="24"/>
      <c r="P131" s="24"/>
    </row>
    <row r="132" spans="1:16" x14ac:dyDescent="0.25">
      <c r="A132" s="23"/>
      <c r="B132" s="23"/>
      <c r="C132" s="23"/>
      <c r="D132" s="23"/>
      <c r="E132" s="23"/>
      <c r="F132" s="23"/>
      <c r="G132" s="24"/>
      <c r="H132" s="24"/>
      <c r="I132" s="24"/>
      <c r="J132" s="24"/>
      <c r="K132" s="24"/>
      <c r="L132" s="24"/>
      <c r="M132" s="24"/>
      <c r="N132" s="24"/>
      <c r="O132" s="24"/>
      <c r="P132" s="24"/>
    </row>
    <row r="133" spans="1:16" x14ac:dyDescent="0.25">
      <c r="A133" s="23"/>
      <c r="B133" s="23"/>
      <c r="C133" s="23"/>
      <c r="D133" s="23"/>
      <c r="E133" s="23"/>
      <c r="F133" s="23"/>
      <c r="G133" s="24"/>
      <c r="H133" s="24"/>
      <c r="I133" s="24"/>
      <c r="J133" s="24"/>
      <c r="K133" s="24"/>
      <c r="L133" s="24"/>
      <c r="M133" s="24"/>
      <c r="N133" s="24"/>
      <c r="O133" s="24"/>
      <c r="P133" s="24"/>
    </row>
    <row r="134" spans="1:16" x14ac:dyDescent="0.25">
      <c r="A134" s="23"/>
      <c r="B134" s="23"/>
      <c r="C134" s="23"/>
      <c r="D134" s="23"/>
      <c r="E134" s="23"/>
      <c r="F134" s="23"/>
      <c r="G134" s="24"/>
      <c r="H134" s="24"/>
      <c r="I134" s="24"/>
      <c r="J134" s="24"/>
      <c r="K134" s="24"/>
      <c r="L134" s="24"/>
      <c r="M134" s="24"/>
      <c r="N134" s="24"/>
      <c r="O134" s="24"/>
      <c r="P134" s="24"/>
    </row>
    <row r="135" spans="1:16" x14ac:dyDescent="0.25">
      <c r="A135" s="23"/>
      <c r="B135" s="23"/>
      <c r="C135" s="23"/>
      <c r="D135" s="23"/>
      <c r="E135" s="23"/>
      <c r="F135" s="23"/>
      <c r="G135" s="24"/>
      <c r="H135" s="24"/>
      <c r="I135" s="24"/>
      <c r="J135" s="24"/>
      <c r="K135" s="24"/>
      <c r="L135" s="24"/>
      <c r="M135" s="24"/>
      <c r="N135" s="24"/>
      <c r="O135" s="24"/>
      <c r="P135" s="24"/>
    </row>
    <row r="136" spans="1:16" x14ac:dyDescent="0.25">
      <c r="A136" s="23"/>
      <c r="B136" s="23"/>
      <c r="C136" s="23"/>
      <c r="D136" s="23"/>
      <c r="E136" s="23"/>
      <c r="F136" s="23"/>
      <c r="G136" s="24"/>
      <c r="H136" s="24"/>
      <c r="I136" s="24"/>
      <c r="J136" s="24"/>
      <c r="K136" s="24"/>
      <c r="L136" s="24"/>
      <c r="M136" s="24"/>
      <c r="N136" s="24"/>
      <c r="O136" s="24"/>
      <c r="P136" s="24"/>
    </row>
    <row r="137" spans="1:16" x14ac:dyDescent="0.25">
      <c r="A137" s="23"/>
      <c r="B137" s="23"/>
      <c r="C137" s="23"/>
      <c r="D137" s="23"/>
      <c r="E137" s="23"/>
      <c r="F137" s="23"/>
      <c r="G137" s="24"/>
      <c r="H137" s="24"/>
      <c r="I137" s="24"/>
      <c r="J137" s="24"/>
      <c r="K137" s="24"/>
      <c r="L137" s="24"/>
      <c r="M137" s="24"/>
      <c r="N137" s="24"/>
      <c r="O137" s="24"/>
      <c r="P137" s="24"/>
    </row>
    <row r="138" spans="1:16" x14ac:dyDescent="0.25">
      <c r="A138" s="23"/>
      <c r="B138" s="23"/>
      <c r="C138" s="23"/>
      <c r="D138" s="23"/>
      <c r="E138" s="23"/>
      <c r="F138" s="23"/>
      <c r="G138" s="24"/>
      <c r="H138" s="24"/>
      <c r="I138" s="24"/>
      <c r="J138" s="24"/>
      <c r="K138" s="24"/>
      <c r="L138" s="24"/>
      <c r="M138" s="24"/>
      <c r="N138" s="24"/>
      <c r="O138" s="24"/>
      <c r="P138" s="24"/>
    </row>
    <row r="139" spans="1:16" x14ac:dyDescent="0.25">
      <c r="A139" s="23"/>
      <c r="B139" s="23"/>
      <c r="C139" s="23"/>
      <c r="D139" s="23"/>
      <c r="E139" s="23"/>
      <c r="F139" s="23"/>
      <c r="G139" s="24"/>
      <c r="H139" s="24"/>
      <c r="I139" s="24"/>
      <c r="J139" s="24"/>
      <c r="K139" s="24"/>
      <c r="L139" s="24"/>
      <c r="M139" s="24"/>
      <c r="N139" s="24"/>
      <c r="O139" s="24"/>
      <c r="P139" s="24"/>
    </row>
    <row r="140" spans="1:16" x14ac:dyDescent="0.25">
      <c r="A140" s="23"/>
      <c r="B140" s="23"/>
      <c r="C140" s="23"/>
      <c r="D140" s="23"/>
      <c r="E140" s="23"/>
      <c r="F140" s="23"/>
      <c r="G140" s="24"/>
      <c r="H140" s="24"/>
      <c r="I140" s="24"/>
      <c r="J140" s="24"/>
      <c r="K140" s="24"/>
      <c r="L140" s="24"/>
      <c r="M140" s="24"/>
      <c r="N140" s="24"/>
      <c r="O140" s="24"/>
      <c r="P140" s="24"/>
    </row>
    <row r="141" spans="1:16" x14ac:dyDescent="0.25">
      <c r="A141" s="23"/>
      <c r="B141" s="23"/>
      <c r="C141" s="23"/>
      <c r="D141" s="23"/>
      <c r="E141" s="23"/>
      <c r="F141" s="23"/>
      <c r="G141" s="24"/>
      <c r="H141" s="24"/>
      <c r="I141" s="24"/>
      <c r="J141" s="24"/>
      <c r="K141" s="24"/>
      <c r="L141" s="24"/>
      <c r="M141" s="24"/>
      <c r="N141" s="24"/>
      <c r="O141" s="24"/>
      <c r="P141" s="24"/>
    </row>
    <row r="142" spans="1:16" x14ac:dyDescent="0.25">
      <c r="A142" s="23"/>
      <c r="B142" s="23"/>
      <c r="C142" s="23"/>
      <c r="D142" s="23"/>
      <c r="E142" s="23"/>
      <c r="F142" s="23"/>
      <c r="G142" s="24"/>
      <c r="H142" s="24"/>
      <c r="I142" s="24"/>
      <c r="J142" s="24"/>
      <c r="K142" s="24"/>
      <c r="L142" s="24"/>
      <c r="M142" s="24"/>
      <c r="N142" s="24"/>
      <c r="O142" s="24"/>
      <c r="P142" s="24"/>
    </row>
    <row r="143" spans="1:16" x14ac:dyDescent="0.25">
      <c r="A143" s="23"/>
      <c r="B143" s="23"/>
      <c r="C143" s="23"/>
      <c r="D143" s="23"/>
      <c r="E143" s="23"/>
      <c r="F143" s="23"/>
      <c r="G143" s="24"/>
      <c r="H143" s="24"/>
      <c r="I143" s="24"/>
      <c r="J143" s="24"/>
      <c r="K143" s="24"/>
      <c r="L143" s="24"/>
      <c r="M143" s="24"/>
      <c r="N143" s="24"/>
      <c r="O143" s="24"/>
      <c r="P143" s="24"/>
    </row>
    <row r="144" spans="1:16" x14ac:dyDescent="0.25">
      <c r="A144" s="23"/>
      <c r="B144" s="23"/>
      <c r="C144" s="23"/>
      <c r="D144" s="23"/>
      <c r="E144" s="23"/>
      <c r="F144" s="23"/>
      <c r="G144" s="24"/>
      <c r="H144" s="24"/>
      <c r="I144" s="24"/>
      <c r="J144" s="24"/>
      <c r="K144" s="24"/>
      <c r="L144" s="24"/>
      <c r="M144" s="24"/>
      <c r="N144" s="24"/>
      <c r="O144" s="24"/>
      <c r="P144" s="24"/>
    </row>
    <row r="145" spans="1:16" x14ac:dyDescent="0.25">
      <c r="A145" s="23"/>
      <c r="B145" s="23"/>
      <c r="C145" s="23"/>
      <c r="D145" s="23"/>
      <c r="E145" s="23"/>
      <c r="F145" s="23"/>
      <c r="G145" s="24"/>
      <c r="H145" s="24"/>
      <c r="I145" s="24"/>
      <c r="J145" s="24"/>
      <c r="K145" s="24"/>
      <c r="L145" s="24"/>
      <c r="M145" s="24"/>
      <c r="N145" s="24"/>
      <c r="O145" s="24"/>
      <c r="P145" s="24"/>
    </row>
    <row r="146" spans="1:16" x14ac:dyDescent="0.25">
      <c r="A146" s="23"/>
      <c r="B146" s="23"/>
      <c r="C146" s="23"/>
      <c r="D146" s="23"/>
      <c r="E146" s="23"/>
      <c r="F146" s="23"/>
      <c r="G146" s="24"/>
      <c r="H146" s="24"/>
      <c r="I146" s="24"/>
      <c r="J146" s="24"/>
      <c r="K146" s="24"/>
      <c r="L146" s="24"/>
      <c r="M146" s="24"/>
      <c r="N146" s="24"/>
      <c r="O146" s="24"/>
      <c r="P146" s="24"/>
    </row>
    <row r="147" spans="1:16" x14ac:dyDescent="0.25">
      <c r="A147" s="23"/>
      <c r="B147" s="23"/>
      <c r="C147" s="23"/>
      <c r="D147" s="23"/>
      <c r="E147" s="23"/>
      <c r="F147" s="23"/>
      <c r="G147" s="24"/>
      <c r="H147" s="24"/>
      <c r="I147" s="24"/>
      <c r="J147" s="24"/>
      <c r="K147" s="24"/>
      <c r="L147" s="24"/>
      <c r="M147" s="24"/>
      <c r="N147" s="24"/>
      <c r="O147" s="24"/>
      <c r="P147" s="24"/>
    </row>
    <row r="148" spans="1:16" x14ac:dyDescent="0.25">
      <c r="A148" s="23"/>
      <c r="B148" s="23"/>
      <c r="C148" s="23"/>
      <c r="D148" s="23"/>
      <c r="E148" s="23"/>
      <c r="F148" s="23"/>
      <c r="G148" s="24"/>
      <c r="H148" s="24"/>
      <c r="I148" s="24"/>
      <c r="J148" s="24"/>
      <c r="K148" s="24"/>
      <c r="L148" s="24"/>
      <c r="M148" s="24"/>
      <c r="N148" s="24"/>
      <c r="O148" s="24"/>
      <c r="P148" s="24"/>
    </row>
    <row r="149" spans="1:16" x14ac:dyDescent="0.25">
      <c r="A149" s="23"/>
      <c r="B149" s="23"/>
      <c r="C149" s="23"/>
      <c r="D149" s="23"/>
      <c r="E149" s="23"/>
      <c r="F149" s="23"/>
      <c r="G149" s="24"/>
      <c r="H149" s="24"/>
      <c r="I149" s="24"/>
      <c r="J149" s="24"/>
      <c r="K149" s="24"/>
      <c r="L149" s="24"/>
      <c r="M149" s="24"/>
      <c r="N149" s="24"/>
      <c r="O149" s="24"/>
      <c r="P149" s="24"/>
    </row>
    <row r="150" spans="1:16" x14ac:dyDescent="0.25">
      <c r="A150" s="23"/>
      <c r="B150" s="23"/>
      <c r="C150" s="23"/>
      <c r="D150" s="23"/>
      <c r="E150" s="23"/>
      <c r="F150" s="23"/>
      <c r="G150" s="24"/>
      <c r="H150" s="24"/>
      <c r="I150" s="24"/>
      <c r="J150" s="24"/>
      <c r="K150" s="24"/>
      <c r="L150" s="24"/>
      <c r="M150" s="24"/>
      <c r="N150" s="24"/>
      <c r="O150" s="24"/>
      <c r="P150" s="24"/>
    </row>
    <row r="151" spans="1:16" x14ac:dyDescent="0.25">
      <c r="A151" s="23"/>
      <c r="B151" s="23"/>
      <c r="C151" s="23"/>
      <c r="D151" s="23"/>
      <c r="E151" s="23"/>
      <c r="F151" s="23"/>
      <c r="G151" s="24"/>
      <c r="H151" s="24"/>
      <c r="I151" s="24"/>
      <c r="J151" s="24"/>
      <c r="K151" s="24"/>
      <c r="L151" s="24"/>
      <c r="M151" s="24"/>
      <c r="N151" s="24"/>
      <c r="O151" s="24"/>
      <c r="P151" s="24"/>
    </row>
    <row r="152" spans="1:16" x14ac:dyDescent="0.25">
      <c r="A152" s="23"/>
      <c r="B152" s="23"/>
      <c r="C152" s="23"/>
      <c r="D152" s="23"/>
      <c r="E152" s="23"/>
      <c r="F152" s="23"/>
      <c r="G152" s="24"/>
      <c r="H152" s="24"/>
      <c r="I152" s="24"/>
      <c r="J152" s="24"/>
      <c r="K152" s="24"/>
      <c r="L152" s="24"/>
      <c r="M152" s="24"/>
      <c r="N152" s="24"/>
      <c r="O152" s="24"/>
      <c r="P152" s="24"/>
    </row>
    <row r="153" spans="1:16" x14ac:dyDescent="0.25">
      <c r="A153" s="23"/>
      <c r="B153" s="23"/>
      <c r="C153" s="23"/>
      <c r="D153" s="23"/>
      <c r="E153" s="23"/>
      <c r="F153" s="23"/>
      <c r="G153" s="24"/>
      <c r="H153" s="24"/>
      <c r="I153" s="24"/>
      <c r="J153" s="24"/>
      <c r="K153" s="24"/>
      <c r="L153" s="24"/>
      <c r="M153" s="24"/>
      <c r="N153" s="24"/>
      <c r="O153" s="24"/>
      <c r="P153" s="24"/>
    </row>
    <row r="154" spans="1:16" x14ac:dyDescent="0.25">
      <c r="A154" s="23"/>
      <c r="B154" s="23"/>
      <c r="C154" s="23"/>
      <c r="D154" s="23"/>
      <c r="E154" s="23"/>
      <c r="F154" s="23"/>
      <c r="G154" s="24"/>
      <c r="H154" s="24"/>
      <c r="I154" s="24"/>
      <c r="J154" s="24"/>
      <c r="K154" s="24"/>
      <c r="L154" s="24"/>
      <c r="M154" s="24"/>
      <c r="N154" s="24"/>
      <c r="O154" s="24"/>
      <c r="P154" s="24"/>
    </row>
    <row r="155" spans="1:16" x14ac:dyDescent="0.25">
      <c r="A155" s="23"/>
      <c r="B155" s="23"/>
      <c r="C155" s="23"/>
      <c r="D155" s="23"/>
      <c r="E155" s="23"/>
      <c r="F155" s="23"/>
      <c r="G155" s="24"/>
      <c r="H155" s="24"/>
      <c r="I155" s="24"/>
      <c r="J155" s="24"/>
      <c r="K155" s="24"/>
      <c r="L155" s="24"/>
      <c r="M155" s="24"/>
      <c r="N155" s="24"/>
      <c r="O155" s="24"/>
      <c r="P155" s="24"/>
    </row>
    <row r="156" spans="1:16" x14ac:dyDescent="0.25">
      <c r="A156" s="23"/>
      <c r="B156" s="23"/>
      <c r="C156" s="23"/>
      <c r="D156" s="23"/>
      <c r="E156" s="23"/>
      <c r="F156" s="23"/>
      <c r="G156" s="24"/>
      <c r="H156" s="24"/>
      <c r="I156" s="24"/>
      <c r="J156" s="24"/>
      <c r="K156" s="24"/>
      <c r="L156" s="24"/>
      <c r="M156" s="24"/>
      <c r="N156" s="24"/>
      <c r="O156" s="24"/>
      <c r="P156" s="24"/>
    </row>
  </sheetData>
  <mergeCells count="51">
    <mergeCell ref="M9:M10"/>
    <mergeCell ref="N9:N10"/>
    <mergeCell ref="O9:O10"/>
    <mergeCell ref="J66:J74"/>
    <mergeCell ref="K66:K74"/>
    <mergeCell ref="L66:L74"/>
    <mergeCell ref="M66:M74"/>
    <mergeCell ref="N66:N74"/>
    <mergeCell ref="O66:O74"/>
    <mergeCell ref="A66:A74"/>
    <mergeCell ref="B66:B74"/>
    <mergeCell ref="C66:C74"/>
    <mergeCell ref="D66:D74"/>
    <mergeCell ref="A33:A43"/>
    <mergeCell ref="B33:B43"/>
    <mergeCell ref="A44:A54"/>
    <mergeCell ref="B44:B54"/>
    <mergeCell ref="A55:A65"/>
    <mergeCell ref="B55:B65"/>
    <mergeCell ref="A1:A8"/>
    <mergeCell ref="B1:P4"/>
    <mergeCell ref="B22:B32"/>
    <mergeCell ref="B9:B10"/>
    <mergeCell ref="C9:C10"/>
    <mergeCell ref="D9:D10"/>
    <mergeCell ref="A11:A21"/>
    <mergeCell ref="B11:B21"/>
    <mergeCell ref="A22:A32"/>
    <mergeCell ref="E9:E10"/>
    <mergeCell ref="F9:F10"/>
    <mergeCell ref="A9:A10"/>
    <mergeCell ref="P9:P10"/>
    <mergeCell ref="I9:I10"/>
    <mergeCell ref="J9:J10"/>
    <mergeCell ref="K9:K10"/>
    <mergeCell ref="P66:P74"/>
    <mergeCell ref="R5:AA5"/>
    <mergeCell ref="R6:AA6"/>
    <mergeCell ref="S18:AB18"/>
    <mergeCell ref="S19:AB19"/>
    <mergeCell ref="S20:AB20"/>
    <mergeCell ref="S21:AB21"/>
    <mergeCell ref="B5:P8"/>
    <mergeCell ref="E66:E74"/>
    <mergeCell ref="G66:G74"/>
    <mergeCell ref="H9:H10"/>
    <mergeCell ref="H66:H74"/>
    <mergeCell ref="F66:F74"/>
    <mergeCell ref="G9:G10"/>
    <mergeCell ref="I66:I74"/>
    <mergeCell ref="L9:L10"/>
  </mergeCells>
  <pageMargins left="0.19685039370078741" right="0" top="0" bottom="0" header="0.31496062992125984" footer="0.31496062992125984"/>
  <pageSetup scale="60"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1"/>
  <sheetViews>
    <sheetView zoomScaleNormal="100" workbookViewId="0">
      <selection activeCell="S65" sqref="S65"/>
    </sheetView>
  </sheetViews>
  <sheetFormatPr baseColWidth="10" defaultRowHeight="15" x14ac:dyDescent="0.25"/>
  <cols>
    <col min="1" max="1" width="30.5703125" style="32" customWidth="1"/>
    <col min="2" max="2" width="18.140625" style="32" customWidth="1"/>
    <col min="3" max="3" width="28.28515625" style="32" customWidth="1"/>
    <col min="4" max="4" width="12.42578125" style="32" hidden="1" customWidth="1"/>
    <col min="5" max="5" width="14.28515625" style="32" hidden="1" customWidth="1"/>
    <col min="6" max="7" width="12.28515625" style="32" hidden="1" customWidth="1"/>
    <col min="8" max="9" width="12" style="32" hidden="1" customWidth="1"/>
    <col min="10" max="11" width="11.85546875" style="32" hidden="1" customWidth="1"/>
    <col min="12" max="12" width="12" style="32" hidden="1" customWidth="1"/>
    <col min="13" max="13" width="12.28515625" style="32" hidden="1" customWidth="1"/>
    <col min="14" max="14" width="13" style="32" hidden="1" customWidth="1"/>
    <col min="15" max="15" width="1.42578125" style="33" hidden="1" customWidth="1"/>
    <col min="16" max="16" width="21.140625" style="33" customWidth="1"/>
    <col min="17" max="17" width="11.7109375" style="31" bestFit="1" customWidth="1"/>
    <col min="18" max="16384" width="11.42578125" style="31"/>
  </cols>
  <sheetData>
    <row r="2" spans="1:16" ht="15" customHeight="1" x14ac:dyDescent="0.25">
      <c r="A2" s="155" t="s">
        <v>48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15" customHeight="1" thickBot="1" x14ac:dyDescent="0.3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4" spans="1:16" ht="15.75" customHeight="1" x14ac:dyDescent="0.25">
      <c r="A4" s="120" t="s">
        <v>1</v>
      </c>
      <c r="B4" s="120" t="s">
        <v>3</v>
      </c>
      <c r="C4" s="120" t="s">
        <v>4</v>
      </c>
      <c r="D4" s="122" t="s">
        <v>26</v>
      </c>
      <c r="E4" s="122" t="s">
        <v>27</v>
      </c>
      <c r="F4" s="120" t="s">
        <v>16</v>
      </c>
      <c r="G4" s="120" t="s">
        <v>17</v>
      </c>
      <c r="H4" s="120" t="s">
        <v>18</v>
      </c>
      <c r="I4" s="120" t="s">
        <v>19</v>
      </c>
      <c r="J4" s="120" t="s">
        <v>20</v>
      </c>
      <c r="K4" s="120" t="s">
        <v>21</v>
      </c>
      <c r="L4" s="120" t="s">
        <v>22</v>
      </c>
      <c r="M4" s="120" t="s">
        <v>23</v>
      </c>
      <c r="N4" s="120" t="s">
        <v>24</v>
      </c>
      <c r="O4" s="120" t="s">
        <v>25</v>
      </c>
      <c r="P4" s="120" t="s">
        <v>47</v>
      </c>
    </row>
    <row r="5" spans="1:16" ht="15.75" customHeight="1" x14ac:dyDescent="0.25">
      <c r="A5" s="121"/>
      <c r="B5" s="121"/>
      <c r="C5" s="121"/>
      <c r="D5" s="123"/>
      <c r="E5" s="123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6" ht="16.5" thickBot="1" x14ac:dyDescent="0.3">
      <c r="A6" s="139" t="s">
        <v>5</v>
      </c>
      <c r="B6" s="144" t="s">
        <v>37</v>
      </c>
      <c r="C6" s="37" t="s">
        <v>10</v>
      </c>
      <c r="D6" s="38">
        <v>501.72</v>
      </c>
      <c r="E6" s="38">
        <v>477.35</v>
      </c>
      <c r="F6" s="38">
        <v>370.28</v>
      </c>
      <c r="G6" s="38">
        <v>330.39</v>
      </c>
      <c r="H6" s="38">
        <v>512.54999999999995</v>
      </c>
      <c r="I6" s="38">
        <v>475.94</v>
      </c>
      <c r="J6" s="38">
        <v>461.64</v>
      </c>
      <c r="K6" s="38">
        <v>490.03</v>
      </c>
      <c r="L6" s="38">
        <v>419.98</v>
      </c>
      <c r="M6" s="38">
        <v>355.3</v>
      </c>
      <c r="N6" s="38">
        <v>345.92</v>
      </c>
      <c r="O6" s="38">
        <v>359.99</v>
      </c>
      <c r="P6" s="38">
        <f>+AVERAGE(D6:O6)</f>
        <v>425.09083333333325</v>
      </c>
    </row>
    <row r="7" spans="1:16" ht="16.5" thickBot="1" x14ac:dyDescent="0.3">
      <c r="A7" s="139"/>
      <c r="B7" s="144"/>
      <c r="C7" s="37" t="s">
        <v>11</v>
      </c>
      <c r="D7" s="38">
        <v>28.34</v>
      </c>
      <c r="E7" s="38">
        <v>31.68</v>
      </c>
      <c r="F7" s="38">
        <v>32.479999999999997</v>
      </c>
      <c r="G7" s="38">
        <v>48.49</v>
      </c>
      <c r="H7" s="38">
        <v>51.88</v>
      </c>
      <c r="I7" s="38">
        <v>48.47</v>
      </c>
      <c r="J7" s="38">
        <v>58</v>
      </c>
      <c r="K7" s="38">
        <v>41.54</v>
      </c>
      <c r="L7" s="38">
        <v>43.97</v>
      </c>
      <c r="M7" s="38">
        <v>37.64</v>
      </c>
      <c r="N7" s="38">
        <v>29.39</v>
      </c>
      <c r="O7" s="38">
        <v>50.18</v>
      </c>
      <c r="P7" s="38">
        <f t="shared" ref="P7:P64" si="0">+AVERAGE(D7:O7)</f>
        <v>41.838333333333331</v>
      </c>
    </row>
    <row r="8" spans="1:16" ht="16.5" thickBot="1" x14ac:dyDescent="0.3">
      <c r="A8" s="139"/>
      <c r="B8" s="144"/>
      <c r="C8" s="37" t="s">
        <v>12</v>
      </c>
      <c r="D8" s="38">
        <v>21.52</v>
      </c>
      <c r="E8" s="38">
        <v>19.809999999999999</v>
      </c>
      <c r="F8" s="38">
        <v>20.97</v>
      </c>
      <c r="G8" s="38">
        <v>20.51</v>
      </c>
      <c r="H8" s="38">
        <v>19.2</v>
      </c>
      <c r="I8" s="38">
        <v>18.350000000000001</v>
      </c>
      <c r="J8" s="38">
        <v>21.72</v>
      </c>
      <c r="K8" s="38">
        <v>17.600000000000001</v>
      </c>
      <c r="L8" s="38">
        <v>20.28</v>
      </c>
      <c r="M8" s="38">
        <v>21.28</v>
      </c>
      <c r="N8" s="38">
        <v>21.26</v>
      </c>
      <c r="O8" s="38">
        <v>23.12</v>
      </c>
      <c r="P8" s="38">
        <f t="shared" si="0"/>
        <v>20.468333333333334</v>
      </c>
    </row>
    <row r="9" spans="1:16" ht="16.5" thickBot="1" x14ac:dyDescent="0.3">
      <c r="A9" s="139"/>
      <c r="B9" s="144"/>
      <c r="C9" s="37" t="s">
        <v>13</v>
      </c>
      <c r="D9" s="38">
        <v>73.08</v>
      </c>
      <c r="E9" s="38">
        <v>75.05</v>
      </c>
      <c r="F9" s="38">
        <v>72.33</v>
      </c>
      <c r="G9" s="38">
        <v>71.989999999999995</v>
      </c>
      <c r="H9" s="38">
        <v>69.63</v>
      </c>
      <c r="I9" s="38">
        <v>72.180000000000007</v>
      </c>
      <c r="J9" s="38">
        <v>66.13</v>
      </c>
      <c r="K9" s="38">
        <v>71.87</v>
      </c>
      <c r="L9" s="38">
        <v>68.23</v>
      </c>
      <c r="M9" s="38">
        <v>67.37</v>
      </c>
      <c r="N9" s="38">
        <v>64.75</v>
      </c>
      <c r="O9" s="38">
        <v>71.41</v>
      </c>
      <c r="P9" s="38">
        <f t="shared" si="0"/>
        <v>70.334999999999994</v>
      </c>
    </row>
    <row r="10" spans="1:16" ht="16.5" thickBot="1" x14ac:dyDescent="0.3">
      <c r="A10" s="139"/>
      <c r="B10" s="144"/>
      <c r="C10" s="37" t="s">
        <v>14</v>
      </c>
      <c r="D10" s="38">
        <v>49.99</v>
      </c>
      <c r="E10" s="38">
        <v>49.3</v>
      </c>
      <c r="F10" s="38">
        <v>51.68</v>
      </c>
      <c r="G10" s="38">
        <v>48.18</v>
      </c>
      <c r="H10" s="38">
        <v>50.35</v>
      </c>
      <c r="I10" s="38">
        <v>50.73</v>
      </c>
      <c r="J10" s="38">
        <v>52.51</v>
      </c>
      <c r="K10" s="38">
        <v>53.8</v>
      </c>
      <c r="L10" s="38">
        <v>51.26</v>
      </c>
      <c r="M10" s="38">
        <v>46.86</v>
      </c>
      <c r="N10" s="38">
        <v>46.58</v>
      </c>
      <c r="O10" s="38">
        <v>47.49</v>
      </c>
      <c r="P10" s="38">
        <f t="shared" si="0"/>
        <v>49.894166666666671</v>
      </c>
    </row>
    <row r="11" spans="1:16" ht="16.5" thickBot="1" x14ac:dyDescent="0.3">
      <c r="A11" s="139"/>
      <c r="B11" s="144"/>
      <c r="C11" s="37" t="s">
        <v>15</v>
      </c>
      <c r="D11" s="38">
        <v>9.56</v>
      </c>
      <c r="E11" s="38">
        <v>9.5500000000000007</v>
      </c>
      <c r="F11" s="38">
        <v>9.32</v>
      </c>
      <c r="G11" s="38">
        <v>9.09</v>
      </c>
      <c r="H11" s="38">
        <v>10.73</v>
      </c>
      <c r="I11" s="38">
        <v>12.93</v>
      </c>
      <c r="J11" s="38">
        <v>13.19</v>
      </c>
      <c r="K11" s="38">
        <v>10.87</v>
      </c>
      <c r="L11" s="38">
        <v>9.9700000000000006</v>
      </c>
      <c r="M11" s="38">
        <v>9.65</v>
      </c>
      <c r="N11" s="38">
        <v>9.65</v>
      </c>
      <c r="O11" s="38">
        <v>9.8800000000000008</v>
      </c>
      <c r="P11" s="38">
        <f t="shared" si="0"/>
        <v>10.365833333333335</v>
      </c>
    </row>
    <row r="12" spans="1:16" ht="16.5" thickBot="1" x14ac:dyDescent="0.3">
      <c r="A12" s="139"/>
      <c r="B12" s="144"/>
      <c r="C12" s="37" t="s">
        <v>28</v>
      </c>
      <c r="D12" s="38">
        <v>2.85</v>
      </c>
      <c r="E12" s="38">
        <v>3.59</v>
      </c>
      <c r="F12" s="38">
        <v>2.59</v>
      </c>
      <c r="G12" s="38">
        <v>1.26</v>
      </c>
      <c r="H12" s="38">
        <v>1.03</v>
      </c>
      <c r="I12" s="38">
        <v>2.75</v>
      </c>
      <c r="J12" s="38">
        <v>1.51</v>
      </c>
      <c r="K12" s="38">
        <v>1.36</v>
      </c>
      <c r="L12" s="38">
        <v>0.41</v>
      </c>
      <c r="M12" s="38">
        <v>0.56999999999999995</v>
      </c>
      <c r="N12" s="38">
        <v>3.32</v>
      </c>
      <c r="O12" s="38">
        <v>2.94</v>
      </c>
      <c r="P12" s="38">
        <f t="shared" si="0"/>
        <v>2.0150000000000001</v>
      </c>
    </row>
    <row r="13" spans="1:16" ht="16.5" thickBot="1" x14ac:dyDescent="0.3">
      <c r="A13" s="139"/>
      <c r="B13" s="144"/>
      <c r="C13" s="37" t="s">
        <v>29</v>
      </c>
      <c r="D13" s="38">
        <v>0</v>
      </c>
      <c r="E13" s="38">
        <v>1.9</v>
      </c>
      <c r="F13" s="38">
        <v>1.1599999999999999</v>
      </c>
      <c r="G13" s="38">
        <v>1.4</v>
      </c>
      <c r="H13" s="38">
        <v>0.8</v>
      </c>
      <c r="I13" s="38">
        <v>2.1</v>
      </c>
      <c r="J13" s="38">
        <v>2</v>
      </c>
      <c r="K13" s="38">
        <v>1.83</v>
      </c>
      <c r="L13" s="38">
        <v>1.92</v>
      </c>
      <c r="M13" s="38">
        <v>0</v>
      </c>
      <c r="N13" s="38">
        <v>1.34</v>
      </c>
      <c r="O13" s="38">
        <v>1.94</v>
      </c>
      <c r="P13" s="38">
        <f t="shared" si="0"/>
        <v>1.3658333333333335</v>
      </c>
    </row>
    <row r="14" spans="1:16" ht="16.5" thickBot="1" x14ac:dyDescent="0.3">
      <c r="A14" s="139"/>
      <c r="B14" s="144"/>
      <c r="C14" s="37" t="s">
        <v>34</v>
      </c>
      <c r="D14" s="38">
        <v>0.6</v>
      </c>
      <c r="E14" s="38">
        <v>0.6</v>
      </c>
      <c r="F14" s="38">
        <v>0.6</v>
      </c>
      <c r="G14" s="38">
        <v>0.6</v>
      </c>
      <c r="H14" s="38">
        <v>0.57999999999999996</v>
      </c>
      <c r="I14" s="38">
        <v>0.57999999999999996</v>
      </c>
      <c r="J14" s="38">
        <v>0.6</v>
      </c>
      <c r="K14" s="38">
        <v>0.6</v>
      </c>
      <c r="L14" s="38">
        <v>0.59</v>
      </c>
      <c r="M14" s="38">
        <v>0.57999999999999996</v>
      </c>
      <c r="N14" s="38">
        <v>0.57999999999999996</v>
      </c>
      <c r="O14" s="38">
        <v>0.6</v>
      </c>
      <c r="P14" s="38">
        <f t="shared" si="0"/>
        <v>0.59249999999999992</v>
      </c>
    </row>
    <row r="15" spans="1:16" ht="16.5" thickBot="1" x14ac:dyDescent="0.3">
      <c r="A15" s="139"/>
      <c r="B15" s="144"/>
      <c r="C15" s="37" t="s">
        <v>35</v>
      </c>
      <c r="D15" s="38">
        <v>0.38</v>
      </c>
      <c r="E15" s="38">
        <v>0.35</v>
      </c>
      <c r="F15" s="38">
        <v>0.38</v>
      </c>
      <c r="G15" s="38">
        <v>0.36</v>
      </c>
      <c r="H15" s="38">
        <v>0.35</v>
      </c>
      <c r="I15" s="38">
        <v>0.4</v>
      </c>
      <c r="J15" s="38">
        <v>0.38</v>
      </c>
      <c r="K15" s="38">
        <v>0.36</v>
      </c>
      <c r="L15" s="38">
        <v>0.35</v>
      </c>
      <c r="M15" s="38">
        <v>0.35</v>
      </c>
      <c r="N15" s="38">
        <v>0.35</v>
      </c>
      <c r="O15" s="38">
        <v>0.38</v>
      </c>
      <c r="P15" s="38">
        <f t="shared" si="0"/>
        <v>0.36583333333333329</v>
      </c>
    </row>
    <row r="16" spans="1:16" ht="16.5" thickBot="1" x14ac:dyDescent="0.3">
      <c r="A16" s="142"/>
      <c r="B16" s="145"/>
      <c r="C16" s="37" t="s">
        <v>36</v>
      </c>
      <c r="D16" s="38">
        <v>0.4</v>
      </c>
      <c r="E16" s="38">
        <v>0.38</v>
      </c>
      <c r="F16" s="38">
        <v>0.36</v>
      </c>
      <c r="G16" s="38">
        <v>0.38</v>
      </c>
      <c r="H16" s="38">
        <v>0.28000000000000003</v>
      </c>
      <c r="I16" s="38">
        <v>0.3</v>
      </c>
      <c r="J16" s="38">
        <v>0.36</v>
      </c>
      <c r="K16" s="38">
        <v>0.36</v>
      </c>
      <c r="L16" s="38">
        <v>0.34</v>
      </c>
      <c r="M16" s="38">
        <v>0.33</v>
      </c>
      <c r="N16" s="38">
        <v>0.32</v>
      </c>
      <c r="O16" s="38">
        <v>0.33</v>
      </c>
      <c r="P16" s="38">
        <f>+AVERAGE(D16:O16)</f>
        <v>0.34499999999999997</v>
      </c>
    </row>
    <row r="17" spans="1:17" ht="16.5" thickBot="1" x14ac:dyDescent="0.3">
      <c r="A17" s="133" t="s">
        <v>6</v>
      </c>
      <c r="B17" s="136" t="s">
        <v>30</v>
      </c>
      <c r="C17" s="39" t="s">
        <v>10</v>
      </c>
      <c r="D17" s="40">
        <v>1300460</v>
      </c>
      <c r="E17" s="40">
        <v>1278534.24</v>
      </c>
      <c r="F17" s="40">
        <v>991769</v>
      </c>
      <c r="G17" s="40">
        <v>799270</v>
      </c>
      <c r="H17" s="40">
        <v>1372802</v>
      </c>
      <c r="I17" s="40">
        <v>1233630</v>
      </c>
      <c r="J17" s="40">
        <v>1236445</v>
      </c>
      <c r="K17" s="40">
        <v>1270148</v>
      </c>
      <c r="L17" s="40">
        <v>1124880</v>
      </c>
      <c r="M17" s="40">
        <v>951630</v>
      </c>
      <c r="N17" s="40">
        <v>896624</v>
      </c>
      <c r="O17" s="40">
        <v>964199</v>
      </c>
      <c r="P17" s="38">
        <f t="shared" si="0"/>
        <v>1118365.9366666668</v>
      </c>
    </row>
    <row r="18" spans="1:17" ht="16.5" thickBot="1" x14ac:dyDescent="0.3">
      <c r="A18" s="134"/>
      <c r="B18" s="137"/>
      <c r="C18" s="39" t="s">
        <v>11</v>
      </c>
      <c r="D18" s="40">
        <v>73470.17</v>
      </c>
      <c r="E18" s="40">
        <v>84856</v>
      </c>
      <c r="F18" s="40">
        <v>86993</v>
      </c>
      <c r="G18" s="40">
        <v>117308</v>
      </c>
      <c r="H18" s="40">
        <v>138964</v>
      </c>
      <c r="I18" s="40">
        <v>125647</v>
      </c>
      <c r="J18" s="40">
        <v>155342.6</v>
      </c>
      <c r="K18" s="40">
        <v>107682.25</v>
      </c>
      <c r="L18" s="40">
        <v>117780.66</v>
      </c>
      <c r="M18" s="40">
        <v>100815.42</v>
      </c>
      <c r="N18" s="40">
        <v>76174.3</v>
      </c>
      <c r="O18" s="40">
        <v>134407.20000000001</v>
      </c>
      <c r="P18" s="38">
        <f t="shared" si="0"/>
        <v>109953.38333333332</v>
      </c>
    </row>
    <row r="19" spans="1:17" ht="16.5" thickBot="1" x14ac:dyDescent="0.3">
      <c r="A19" s="134"/>
      <c r="B19" s="137"/>
      <c r="C19" s="39" t="s">
        <v>12</v>
      </c>
      <c r="D19" s="40">
        <v>55770</v>
      </c>
      <c r="E19" s="40">
        <v>53059.1</v>
      </c>
      <c r="F19" s="40">
        <v>56160</v>
      </c>
      <c r="G19" s="40">
        <v>49620</v>
      </c>
      <c r="H19" s="40">
        <v>51438</v>
      </c>
      <c r="I19" s="40">
        <v>47558</v>
      </c>
      <c r="J19" s="40">
        <v>58174</v>
      </c>
      <c r="K19" s="40">
        <v>45700</v>
      </c>
      <c r="L19" s="40">
        <v>54321</v>
      </c>
      <c r="M19" s="40">
        <v>57005</v>
      </c>
      <c r="N19" s="40">
        <v>55117</v>
      </c>
      <c r="O19" s="40">
        <v>61932</v>
      </c>
      <c r="P19" s="38">
        <f t="shared" si="0"/>
        <v>53821.174999999996</v>
      </c>
    </row>
    <row r="20" spans="1:17" ht="16.5" thickBot="1" x14ac:dyDescent="0.3">
      <c r="A20" s="134"/>
      <c r="B20" s="137"/>
      <c r="C20" s="39" t="s">
        <v>13</v>
      </c>
      <c r="D20" s="40">
        <v>189435.84</v>
      </c>
      <c r="E20" s="40">
        <v>201013.92</v>
      </c>
      <c r="F20" s="40">
        <v>193728.67</v>
      </c>
      <c r="G20" s="40">
        <v>174147.76</v>
      </c>
      <c r="H20" s="40">
        <v>186510.81</v>
      </c>
      <c r="I20" s="40">
        <v>187089.66</v>
      </c>
      <c r="J20" s="40">
        <v>177133.16</v>
      </c>
      <c r="K20" s="40">
        <v>186294</v>
      </c>
      <c r="L20" s="40">
        <v>182760.08</v>
      </c>
      <c r="M20" s="40">
        <v>180444</v>
      </c>
      <c r="N20" s="40">
        <v>167843</v>
      </c>
      <c r="O20" s="40">
        <v>191277.73</v>
      </c>
      <c r="P20" s="38">
        <f t="shared" si="0"/>
        <v>184806.55249999999</v>
      </c>
    </row>
    <row r="21" spans="1:17" ht="16.5" thickBot="1" x14ac:dyDescent="0.3">
      <c r="A21" s="134"/>
      <c r="B21" s="137"/>
      <c r="C21" s="39" t="s">
        <v>14</v>
      </c>
      <c r="D21" s="40">
        <v>129571.42</v>
      </c>
      <c r="E21" s="40">
        <v>132045.12</v>
      </c>
      <c r="F21" s="40">
        <v>138427.54999999999</v>
      </c>
      <c r="G21" s="40">
        <v>116556.4</v>
      </c>
      <c r="H21" s="40">
        <v>134860.87</v>
      </c>
      <c r="I21" s="40">
        <v>131496.07999999999</v>
      </c>
      <c r="J21" s="40">
        <v>140648.31</v>
      </c>
      <c r="K21" s="40">
        <v>139437</v>
      </c>
      <c r="L21" s="40">
        <v>137283.51999999999</v>
      </c>
      <c r="M21" s="40">
        <v>125507</v>
      </c>
      <c r="N21" s="40">
        <v>119921</v>
      </c>
      <c r="O21" s="40">
        <v>127189.14</v>
      </c>
      <c r="P21" s="38">
        <f t="shared" si="0"/>
        <v>131078.61749999999</v>
      </c>
      <c r="Q21" s="36"/>
    </row>
    <row r="22" spans="1:17" ht="16.5" thickBot="1" x14ac:dyDescent="0.3">
      <c r="A22" s="134"/>
      <c r="B22" s="137"/>
      <c r="C22" s="39" t="s">
        <v>15</v>
      </c>
      <c r="D22" s="40">
        <v>24771.66</v>
      </c>
      <c r="E22" s="40">
        <v>25578.720000000001</v>
      </c>
      <c r="F22" s="40">
        <v>24962.69</v>
      </c>
      <c r="G22" s="40">
        <v>21984.67</v>
      </c>
      <c r="H22" s="40">
        <v>28746.97</v>
      </c>
      <c r="I22" s="40">
        <v>33524.6</v>
      </c>
      <c r="J22" s="40">
        <v>34176.080000000002</v>
      </c>
      <c r="K22" s="40">
        <v>28166</v>
      </c>
      <c r="L22" s="40">
        <v>26710.71</v>
      </c>
      <c r="M22" s="40">
        <v>25860</v>
      </c>
      <c r="N22" s="40">
        <v>25860</v>
      </c>
      <c r="O22" s="40">
        <v>26517.38</v>
      </c>
      <c r="P22" s="38">
        <f t="shared" si="0"/>
        <v>27238.289999999997</v>
      </c>
    </row>
    <row r="23" spans="1:17" ht="16.5" thickBot="1" x14ac:dyDescent="0.3">
      <c r="A23" s="134"/>
      <c r="B23" s="137"/>
      <c r="C23" s="41" t="s">
        <v>28</v>
      </c>
      <c r="D23" s="40">
        <v>7377</v>
      </c>
      <c r="E23" s="40">
        <v>9615.4599999999991</v>
      </c>
      <c r="F23" s="40">
        <v>6940</v>
      </c>
      <c r="G23" s="40">
        <v>3037</v>
      </c>
      <c r="H23" s="40">
        <v>2759</v>
      </c>
      <c r="I23" s="40">
        <v>7116.52</v>
      </c>
      <c r="J23" s="40">
        <v>4050</v>
      </c>
      <c r="K23" s="40">
        <v>3529</v>
      </c>
      <c r="L23" s="40">
        <v>1102</v>
      </c>
      <c r="M23" s="40">
        <v>1536</v>
      </c>
      <c r="N23" s="40">
        <v>8605</v>
      </c>
      <c r="O23" s="40">
        <v>7863</v>
      </c>
      <c r="P23" s="38">
        <f t="shared" si="0"/>
        <v>5294.165</v>
      </c>
    </row>
    <row r="24" spans="1:17" ht="16.5" thickBot="1" x14ac:dyDescent="0.3">
      <c r="A24" s="134"/>
      <c r="B24" s="137"/>
      <c r="C24" s="41" t="s">
        <v>29</v>
      </c>
      <c r="D24" s="40">
        <v>0</v>
      </c>
      <c r="E24" s="40">
        <v>3274.56</v>
      </c>
      <c r="F24" s="40">
        <v>3109</v>
      </c>
      <c r="G24" s="40">
        <v>2419.1999999999998</v>
      </c>
      <c r="H24" s="40">
        <v>938.4</v>
      </c>
      <c r="I24" s="40">
        <v>5363.8</v>
      </c>
      <c r="J24" s="40">
        <v>5386.7</v>
      </c>
      <c r="K24" s="40">
        <v>4738.1899999999996</v>
      </c>
      <c r="L24" s="40">
        <v>5135.8900000000003</v>
      </c>
      <c r="M24" s="40">
        <v>0</v>
      </c>
      <c r="N24" s="40">
        <v>3481.37</v>
      </c>
      <c r="O24" s="40">
        <v>5204.83</v>
      </c>
      <c r="P24" s="38">
        <f t="shared" si="0"/>
        <v>3254.3283333333334</v>
      </c>
    </row>
    <row r="25" spans="1:17" ht="16.5" thickBot="1" x14ac:dyDescent="0.3">
      <c r="A25" s="134"/>
      <c r="B25" s="137"/>
      <c r="C25" s="41" t="s">
        <v>34</v>
      </c>
      <c r="D25" s="40">
        <v>1555.2</v>
      </c>
      <c r="E25" s="40">
        <v>1607.04</v>
      </c>
      <c r="F25" s="40">
        <v>1607.04</v>
      </c>
      <c r="G25" s="40">
        <v>1451.52</v>
      </c>
      <c r="H25" s="40">
        <v>1553.47</v>
      </c>
      <c r="I25" s="40">
        <v>1503.36</v>
      </c>
      <c r="J25" s="40">
        <v>1607.04</v>
      </c>
      <c r="K25" s="40">
        <v>1555.2</v>
      </c>
      <c r="L25" s="40">
        <v>1580.38</v>
      </c>
      <c r="M25" s="40">
        <v>1553.47</v>
      </c>
      <c r="N25" s="40">
        <v>1555.2</v>
      </c>
      <c r="O25" s="40">
        <v>1607.04</v>
      </c>
      <c r="P25" s="38">
        <f t="shared" si="0"/>
        <v>1561.33</v>
      </c>
    </row>
    <row r="26" spans="1:17" ht="16.5" thickBot="1" x14ac:dyDescent="0.3">
      <c r="A26" s="134"/>
      <c r="B26" s="137"/>
      <c r="C26" s="41" t="s">
        <v>35</v>
      </c>
      <c r="D26" s="40">
        <v>984.96</v>
      </c>
      <c r="E26" s="40">
        <v>937.44</v>
      </c>
      <c r="F26" s="40">
        <v>1017.79</v>
      </c>
      <c r="G26" s="40">
        <v>967.68</v>
      </c>
      <c r="H26" s="40">
        <v>937.44</v>
      </c>
      <c r="I26" s="40">
        <v>1036.8</v>
      </c>
      <c r="J26" s="40">
        <v>1017.79</v>
      </c>
      <c r="K26" s="40">
        <v>933.12</v>
      </c>
      <c r="L26" s="40">
        <v>937.44</v>
      </c>
      <c r="M26" s="40">
        <v>937.44</v>
      </c>
      <c r="N26" s="40">
        <v>907.2</v>
      </c>
      <c r="O26" s="40">
        <v>1017.79</v>
      </c>
      <c r="P26" s="38">
        <f>+AVERAGE(D26:O26)</f>
        <v>969.40749999999991</v>
      </c>
    </row>
    <row r="27" spans="1:17" ht="16.5" thickBot="1" x14ac:dyDescent="0.3">
      <c r="A27" s="135"/>
      <c r="B27" s="138"/>
      <c r="C27" s="41" t="s">
        <v>36</v>
      </c>
      <c r="D27" s="40">
        <v>1036.8</v>
      </c>
      <c r="E27" s="40">
        <v>1017.79</v>
      </c>
      <c r="F27" s="40">
        <v>964.22</v>
      </c>
      <c r="G27" s="40">
        <v>919.3</v>
      </c>
      <c r="H27" s="40">
        <v>749.95</v>
      </c>
      <c r="I27" s="40">
        <v>777.6</v>
      </c>
      <c r="J27" s="40">
        <v>964.22</v>
      </c>
      <c r="K27" s="40">
        <v>984.96</v>
      </c>
      <c r="L27" s="40">
        <v>910.66</v>
      </c>
      <c r="M27" s="40">
        <v>883.87</v>
      </c>
      <c r="N27" s="40">
        <v>829.44</v>
      </c>
      <c r="O27" s="40">
        <v>883.87</v>
      </c>
      <c r="P27" s="38">
        <f t="shared" si="0"/>
        <v>910.2233333333337</v>
      </c>
    </row>
    <row r="28" spans="1:17" x14ac:dyDescent="0.25">
      <c r="A28" s="120" t="s">
        <v>1</v>
      </c>
      <c r="B28" s="120" t="s">
        <v>3</v>
      </c>
      <c r="C28" s="120" t="s">
        <v>4</v>
      </c>
      <c r="D28" s="122" t="s">
        <v>26</v>
      </c>
      <c r="E28" s="122" t="s">
        <v>27</v>
      </c>
      <c r="F28" s="120" t="s">
        <v>16</v>
      </c>
      <c r="G28" s="120" t="s">
        <v>17</v>
      </c>
      <c r="H28" s="120" t="s">
        <v>18</v>
      </c>
      <c r="I28" s="120" t="s">
        <v>19</v>
      </c>
      <c r="J28" s="120" t="s">
        <v>20</v>
      </c>
      <c r="K28" s="120" t="s">
        <v>21</v>
      </c>
      <c r="L28" s="120" t="s">
        <v>22</v>
      </c>
      <c r="M28" s="120" t="s">
        <v>23</v>
      </c>
      <c r="N28" s="120" t="s">
        <v>24</v>
      </c>
      <c r="O28" s="120" t="s">
        <v>25</v>
      </c>
      <c r="P28" s="120" t="s">
        <v>47</v>
      </c>
    </row>
    <row r="29" spans="1:17" x14ac:dyDescent="0.25">
      <c r="A29" s="121"/>
      <c r="B29" s="121"/>
      <c r="C29" s="121"/>
      <c r="D29" s="123"/>
      <c r="E29" s="123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</row>
    <row r="30" spans="1:17" ht="16.5" thickBot="1" x14ac:dyDescent="0.3">
      <c r="A30" s="139" t="s">
        <v>7</v>
      </c>
      <c r="B30" s="140" t="s">
        <v>33</v>
      </c>
      <c r="C30" s="37" t="s">
        <v>10</v>
      </c>
      <c r="D30" s="38">
        <v>15</v>
      </c>
      <c r="E30" s="38">
        <v>10</v>
      </c>
      <c r="F30" s="38">
        <v>15</v>
      </c>
      <c r="G30" s="38">
        <v>14</v>
      </c>
      <c r="H30" s="38">
        <v>11</v>
      </c>
      <c r="I30" s="38">
        <v>13</v>
      </c>
      <c r="J30" s="38">
        <v>17</v>
      </c>
      <c r="K30" s="38">
        <v>15</v>
      </c>
      <c r="L30" s="38">
        <v>12</v>
      </c>
      <c r="M30" s="38">
        <v>12</v>
      </c>
      <c r="N30" s="38">
        <v>15</v>
      </c>
      <c r="O30" s="42">
        <v>15</v>
      </c>
      <c r="P30" s="38">
        <f t="shared" si="0"/>
        <v>13.666666666666666</v>
      </c>
    </row>
    <row r="31" spans="1:17" ht="16.5" thickBot="1" x14ac:dyDescent="0.3">
      <c r="A31" s="139"/>
      <c r="B31" s="140"/>
      <c r="C31" s="37" t="s">
        <v>11</v>
      </c>
      <c r="D31" s="38">
        <v>8</v>
      </c>
      <c r="E31" s="38">
        <v>12</v>
      </c>
      <c r="F31" s="38">
        <v>21</v>
      </c>
      <c r="G31" s="38">
        <v>16</v>
      </c>
      <c r="H31" s="38">
        <v>13</v>
      </c>
      <c r="I31" s="38">
        <v>13</v>
      </c>
      <c r="J31" s="38">
        <v>19</v>
      </c>
      <c r="K31" s="38">
        <v>14</v>
      </c>
      <c r="L31" s="38">
        <v>12</v>
      </c>
      <c r="M31" s="38">
        <v>14</v>
      </c>
      <c r="N31" s="38">
        <v>16</v>
      </c>
      <c r="O31" s="38">
        <v>13</v>
      </c>
      <c r="P31" s="38">
        <f t="shared" si="0"/>
        <v>14.25</v>
      </c>
    </row>
    <row r="32" spans="1:17" ht="16.5" thickBot="1" x14ac:dyDescent="0.3">
      <c r="A32" s="139"/>
      <c r="B32" s="140"/>
      <c r="C32" s="37" t="s">
        <v>12</v>
      </c>
      <c r="D32" s="38">
        <v>15</v>
      </c>
      <c r="E32" s="38">
        <v>18</v>
      </c>
      <c r="F32" s="38">
        <v>19</v>
      </c>
      <c r="G32" s="38">
        <v>17</v>
      </c>
      <c r="H32" s="38">
        <v>15</v>
      </c>
      <c r="I32" s="38">
        <v>11</v>
      </c>
      <c r="J32" s="38">
        <v>26</v>
      </c>
      <c r="K32" s="38">
        <v>13</v>
      </c>
      <c r="L32" s="38">
        <v>18</v>
      </c>
      <c r="M32" s="38">
        <v>13</v>
      </c>
      <c r="N32" s="38">
        <v>14</v>
      </c>
      <c r="O32" s="38">
        <v>15</v>
      </c>
      <c r="P32" s="38">
        <f t="shared" si="0"/>
        <v>16.166666666666668</v>
      </c>
    </row>
    <row r="33" spans="1:16" ht="32.25" thickBot="1" x14ac:dyDescent="0.3">
      <c r="A33" s="139"/>
      <c r="B33" s="140"/>
      <c r="C33" s="37" t="s">
        <v>13</v>
      </c>
      <c r="D33" s="38" t="s">
        <v>46</v>
      </c>
      <c r="E33" s="38">
        <v>20</v>
      </c>
      <c r="F33" s="38">
        <v>18</v>
      </c>
      <c r="G33" s="38">
        <v>21</v>
      </c>
      <c r="H33" s="38">
        <v>18</v>
      </c>
      <c r="I33" s="38">
        <v>16</v>
      </c>
      <c r="J33" s="38">
        <v>18</v>
      </c>
      <c r="K33" s="38" t="s">
        <v>44</v>
      </c>
      <c r="L33" s="38">
        <v>22</v>
      </c>
      <c r="M33" s="38">
        <v>11</v>
      </c>
      <c r="N33" s="38">
        <v>11</v>
      </c>
      <c r="O33" s="38" t="s">
        <v>44</v>
      </c>
      <c r="P33" s="38">
        <f t="shared" si="0"/>
        <v>17.222222222222221</v>
      </c>
    </row>
    <row r="34" spans="1:16" ht="16.5" thickBot="1" x14ac:dyDescent="0.3">
      <c r="A34" s="139"/>
      <c r="B34" s="140"/>
      <c r="C34" s="37" t="s">
        <v>14</v>
      </c>
      <c r="D34" s="38" t="s">
        <v>46</v>
      </c>
      <c r="E34" s="38">
        <v>19</v>
      </c>
      <c r="F34" s="38">
        <v>20</v>
      </c>
      <c r="G34" s="38">
        <v>15</v>
      </c>
      <c r="H34" s="38">
        <v>27</v>
      </c>
      <c r="I34" s="38">
        <v>15</v>
      </c>
      <c r="J34" s="38">
        <v>21</v>
      </c>
      <c r="K34" s="38">
        <v>17</v>
      </c>
      <c r="L34" s="38">
        <v>13</v>
      </c>
      <c r="M34" s="38">
        <v>18</v>
      </c>
      <c r="N34" s="38">
        <v>20</v>
      </c>
      <c r="O34" s="38">
        <v>20</v>
      </c>
      <c r="P34" s="38">
        <f t="shared" si="0"/>
        <v>18.636363636363637</v>
      </c>
    </row>
    <row r="35" spans="1:16" ht="16.5" thickBot="1" x14ac:dyDescent="0.3">
      <c r="A35" s="139"/>
      <c r="B35" s="140"/>
      <c r="C35" s="37" t="s">
        <v>15</v>
      </c>
      <c r="D35" s="38" t="s">
        <v>46</v>
      </c>
      <c r="E35" s="38">
        <v>18</v>
      </c>
      <c r="F35" s="38">
        <v>41</v>
      </c>
      <c r="G35" s="38">
        <v>25</v>
      </c>
      <c r="H35" s="38">
        <v>17</v>
      </c>
      <c r="I35" s="38">
        <v>17</v>
      </c>
      <c r="J35" s="38">
        <v>20</v>
      </c>
      <c r="K35" s="38">
        <v>23</v>
      </c>
      <c r="L35" s="38">
        <v>12</v>
      </c>
      <c r="M35" s="38">
        <v>21</v>
      </c>
      <c r="N35" s="38">
        <v>28</v>
      </c>
      <c r="O35" s="38">
        <v>23</v>
      </c>
      <c r="P35" s="38">
        <f t="shared" si="0"/>
        <v>22.272727272727273</v>
      </c>
    </row>
    <row r="36" spans="1:16" ht="16.5" thickBot="1" x14ac:dyDescent="0.3">
      <c r="A36" s="139"/>
      <c r="B36" s="140"/>
      <c r="C36" s="37" t="s">
        <v>28</v>
      </c>
      <c r="D36" s="38" t="s">
        <v>46</v>
      </c>
      <c r="E36" s="38">
        <v>10</v>
      </c>
      <c r="F36" s="38">
        <v>11</v>
      </c>
      <c r="G36" s="38">
        <v>11</v>
      </c>
      <c r="H36" s="38">
        <v>18</v>
      </c>
      <c r="I36" s="38">
        <v>14</v>
      </c>
      <c r="J36" s="38">
        <v>34</v>
      </c>
      <c r="K36" s="38">
        <v>19</v>
      </c>
      <c r="L36" s="38">
        <v>21</v>
      </c>
      <c r="M36" s="38">
        <v>18</v>
      </c>
      <c r="N36" s="38">
        <v>48</v>
      </c>
      <c r="O36" s="38">
        <v>30</v>
      </c>
      <c r="P36" s="38">
        <f t="shared" si="0"/>
        <v>21.272727272727273</v>
      </c>
    </row>
    <row r="37" spans="1:16" ht="16.5" thickBot="1" x14ac:dyDescent="0.3">
      <c r="A37" s="139"/>
      <c r="B37" s="140"/>
      <c r="C37" s="37" t="s">
        <v>29</v>
      </c>
      <c r="D37" s="38" t="s">
        <v>44</v>
      </c>
      <c r="E37" s="38">
        <v>110</v>
      </c>
      <c r="F37" s="38">
        <v>25</v>
      </c>
      <c r="G37" s="38">
        <v>15</v>
      </c>
      <c r="H37" s="38">
        <v>21</v>
      </c>
      <c r="I37" s="38">
        <v>11</v>
      </c>
      <c r="J37" s="38">
        <v>20</v>
      </c>
      <c r="K37" s="38">
        <v>52</v>
      </c>
      <c r="L37" s="38">
        <v>13</v>
      </c>
      <c r="M37" s="38"/>
      <c r="N37" s="38">
        <v>14</v>
      </c>
      <c r="O37" s="38">
        <v>14</v>
      </c>
      <c r="P37" s="38">
        <f t="shared" si="0"/>
        <v>29.5</v>
      </c>
    </row>
    <row r="38" spans="1:16" ht="16.5" thickBot="1" x14ac:dyDescent="0.3">
      <c r="A38" s="139"/>
      <c r="B38" s="140"/>
      <c r="C38" s="37" t="s">
        <v>34</v>
      </c>
      <c r="D38" s="38">
        <v>3</v>
      </c>
      <c r="E38" s="38">
        <v>45</v>
      </c>
      <c r="F38" s="38">
        <v>26</v>
      </c>
      <c r="G38" s="38">
        <v>10</v>
      </c>
      <c r="H38" s="38">
        <v>13</v>
      </c>
      <c r="I38" s="38">
        <v>10</v>
      </c>
      <c r="J38" s="38">
        <v>26</v>
      </c>
      <c r="K38" s="38">
        <v>17</v>
      </c>
      <c r="L38" s="38">
        <v>10</v>
      </c>
      <c r="M38" s="38">
        <v>10</v>
      </c>
      <c r="N38" s="38">
        <v>13</v>
      </c>
      <c r="O38" s="38">
        <v>10</v>
      </c>
      <c r="P38" s="38">
        <f>+AVERAGE(D38:O38)</f>
        <v>16.083333333333332</v>
      </c>
    </row>
    <row r="39" spans="1:16" ht="16.5" thickBot="1" x14ac:dyDescent="0.3">
      <c r="A39" s="139"/>
      <c r="B39" s="140"/>
      <c r="C39" s="37" t="s">
        <v>35</v>
      </c>
      <c r="D39" s="38">
        <v>17</v>
      </c>
      <c r="E39" s="38">
        <v>61</v>
      </c>
      <c r="F39" s="38">
        <v>66</v>
      </c>
      <c r="G39" s="38">
        <v>11</v>
      </c>
      <c r="H39" s="38">
        <v>12</v>
      </c>
      <c r="I39" s="38">
        <v>10</v>
      </c>
      <c r="J39" s="38">
        <v>14</v>
      </c>
      <c r="K39" s="38">
        <v>14</v>
      </c>
      <c r="L39" s="38">
        <v>11</v>
      </c>
      <c r="M39" s="38">
        <v>10</v>
      </c>
      <c r="N39" s="38">
        <v>13</v>
      </c>
      <c r="O39" s="38">
        <v>10</v>
      </c>
      <c r="P39" s="38">
        <f t="shared" si="0"/>
        <v>20.75</v>
      </c>
    </row>
    <row r="40" spans="1:16" ht="16.5" thickBot="1" x14ac:dyDescent="0.3">
      <c r="A40" s="139"/>
      <c r="B40" s="140"/>
      <c r="C40" s="37" t="s">
        <v>36</v>
      </c>
      <c r="D40" s="38">
        <v>25</v>
      </c>
      <c r="E40" s="38">
        <v>25</v>
      </c>
      <c r="F40" s="38">
        <v>20</v>
      </c>
      <c r="G40" s="38">
        <v>11</v>
      </c>
      <c r="H40" s="38"/>
      <c r="I40" s="38">
        <v>10</v>
      </c>
      <c r="J40" s="38">
        <v>26</v>
      </c>
      <c r="K40" s="38">
        <v>21</v>
      </c>
      <c r="L40" s="38">
        <v>10</v>
      </c>
      <c r="M40" s="38">
        <v>10</v>
      </c>
      <c r="N40" s="38">
        <v>11</v>
      </c>
      <c r="O40" s="38">
        <v>18</v>
      </c>
      <c r="P40" s="38">
        <f t="shared" si="0"/>
        <v>17</v>
      </c>
    </row>
    <row r="41" spans="1:16" ht="16.5" thickBot="1" x14ac:dyDescent="0.3">
      <c r="A41" s="134" t="s">
        <v>8</v>
      </c>
      <c r="B41" s="137" t="s">
        <v>33</v>
      </c>
      <c r="C41" s="39" t="s">
        <v>10</v>
      </c>
      <c r="D41" s="40">
        <v>17</v>
      </c>
      <c r="E41" s="40">
        <v>20</v>
      </c>
      <c r="F41" s="40">
        <v>14</v>
      </c>
      <c r="G41" s="40">
        <v>14</v>
      </c>
      <c r="H41" s="40">
        <v>13</v>
      </c>
      <c r="I41" s="40">
        <v>11</v>
      </c>
      <c r="J41" s="40">
        <v>13</v>
      </c>
      <c r="K41" s="40">
        <v>12</v>
      </c>
      <c r="L41" s="40">
        <v>19</v>
      </c>
      <c r="M41" s="40">
        <v>16</v>
      </c>
      <c r="N41" s="40">
        <v>25</v>
      </c>
      <c r="O41" s="40">
        <v>17</v>
      </c>
      <c r="P41" s="38">
        <f t="shared" si="0"/>
        <v>15.916666666666666</v>
      </c>
    </row>
    <row r="42" spans="1:16" ht="16.5" thickBot="1" x14ac:dyDescent="0.3">
      <c r="A42" s="134"/>
      <c r="B42" s="137"/>
      <c r="C42" s="39" t="s">
        <v>11</v>
      </c>
      <c r="D42" s="40">
        <v>13</v>
      </c>
      <c r="E42" s="40">
        <v>13</v>
      </c>
      <c r="F42" s="40">
        <v>14</v>
      </c>
      <c r="G42" s="40">
        <v>13</v>
      </c>
      <c r="H42" s="40">
        <v>10</v>
      </c>
      <c r="I42" s="40">
        <v>10</v>
      </c>
      <c r="J42" s="40">
        <v>19</v>
      </c>
      <c r="K42" s="40">
        <v>11</v>
      </c>
      <c r="L42" s="40">
        <v>12</v>
      </c>
      <c r="M42" s="40">
        <v>14</v>
      </c>
      <c r="N42" s="40">
        <v>17</v>
      </c>
      <c r="O42" s="40">
        <v>14</v>
      </c>
      <c r="P42" s="38">
        <f t="shared" si="0"/>
        <v>13.333333333333334</v>
      </c>
    </row>
    <row r="43" spans="1:16" ht="16.5" thickBot="1" x14ac:dyDescent="0.3">
      <c r="A43" s="134"/>
      <c r="B43" s="137"/>
      <c r="C43" s="39" t="s">
        <v>12</v>
      </c>
      <c r="D43" s="40">
        <v>37</v>
      </c>
      <c r="E43" s="40">
        <v>32</v>
      </c>
      <c r="F43" s="40">
        <v>35</v>
      </c>
      <c r="G43" s="40">
        <v>43</v>
      </c>
      <c r="H43" s="40">
        <v>49</v>
      </c>
      <c r="I43" s="40">
        <v>27</v>
      </c>
      <c r="J43" s="40">
        <v>53</v>
      </c>
      <c r="K43" s="40">
        <v>41</v>
      </c>
      <c r="L43" s="40">
        <v>56</v>
      </c>
      <c r="M43" s="40">
        <v>68</v>
      </c>
      <c r="N43" s="40">
        <v>44</v>
      </c>
      <c r="O43" s="40">
        <v>88</v>
      </c>
      <c r="P43" s="38">
        <f t="shared" si="0"/>
        <v>47.75</v>
      </c>
    </row>
    <row r="44" spans="1:16" ht="32.25" thickBot="1" x14ac:dyDescent="0.3">
      <c r="A44" s="134"/>
      <c r="B44" s="137"/>
      <c r="C44" s="39" t="s">
        <v>13</v>
      </c>
      <c r="D44" s="40">
        <v>27</v>
      </c>
      <c r="E44" s="40">
        <v>21</v>
      </c>
      <c r="F44" s="40">
        <v>19</v>
      </c>
      <c r="G44" s="40">
        <v>24</v>
      </c>
      <c r="H44" s="40">
        <v>19</v>
      </c>
      <c r="I44" s="40">
        <v>25</v>
      </c>
      <c r="J44" s="40">
        <v>11</v>
      </c>
      <c r="K44" s="40" t="s">
        <v>44</v>
      </c>
      <c r="L44" s="40">
        <v>61</v>
      </c>
      <c r="M44" s="40">
        <v>25</v>
      </c>
      <c r="N44" s="40" t="s">
        <v>44</v>
      </c>
      <c r="O44" s="43" t="s">
        <v>44</v>
      </c>
      <c r="P44" s="38">
        <f t="shared" si="0"/>
        <v>25.777777777777779</v>
      </c>
    </row>
    <row r="45" spans="1:16" ht="16.5" thickBot="1" x14ac:dyDescent="0.3">
      <c r="A45" s="134"/>
      <c r="B45" s="137"/>
      <c r="C45" s="39" t="s">
        <v>14</v>
      </c>
      <c r="D45" s="40">
        <v>93</v>
      </c>
      <c r="E45" s="40">
        <v>62</v>
      </c>
      <c r="F45" s="40">
        <v>59</v>
      </c>
      <c r="G45" s="40">
        <v>67</v>
      </c>
      <c r="H45" s="40">
        <v>56</v>
      </c>
      <c r="I45" s="40">
        <v>88</v>
      </c>
      <c r="J45" s="40">
        <v>123</v>
      </c>
      <c r="K45" s="40">
        <v>97</v>
      </c>
      <c r="L45" s="40">
        <v>79</v>
      </c>
      <c r="M45" s="40">
        <v>91</v>
      </c>
      <c r="N45" s="40">
        <v>145</v>
      </c>
      <c r="O45" s="40">
        <v>57</v>
      </c>
      <c r="P45" s="38">
        <f t="shared" si="0"/>
        <v>84.75</v>
      </c>
    </row>
    <row r="46" spans="1:16" ht="16.5" thickBot="1" x14ac:dyDescent="0.3">
      <c r="A46" s="134"/>
      <c r="B46" s="137"/>
      <c r="C46" s="39" t="s">
        <v>15</v>
      </c>
      <c r="D46" s="40">
        <v>169</v>
      </c>
      <c r="E46" s="40">
        <v>130</v>
      </c>
      <c r="F46" s="40">
        <v>212</v>
      </c>
      <c r="G46" s="40">
        <v>207</v>
      </c>
      <c r="H46" s="40">
        <v>210</v>
      </c>
      <c r="I46" s="40">
        <v>116</v>
      </c>
      <c r="J46" s="40">
        <v>187</v>
      </c>
      <c r="K46" s="40">
        <v>242</v>
      </c>
      <c r="L46" s="40">
        <v>153</v>
      </c>
      <c r="M46" s="40">
        <v>163</v>
      </c>
      <c r="N46" s="40">
        <v>306</v>
      </c>
      <c r="O46" s="40">
        <v>131</v>
      </c>
      <c r="P46" s="38">
        <f t="shared" si="0"/>
        <v>185.5</v>
      </c>
    </row>
    <row r="47" spans="1:16" ht="16.5" thickBot="1" x14ac:dyDescent="0.3">
      <c r="A47" s="134"/>
      <c r="B47" s="137"/>
      <c r="C47" s="41" t="s">
        <v>28</v>
      </c>
      <c r="D47" s="40">
        <v>83</v>
      </c>
      <c r="E47" s="40">
        <v>63</v>
      </c>
      <c r="F47" s="40">
        <v>51</v>
      </c>
      <c r="G47" s="40">
        <v>39</v>
      </c>
      <c r="H47" s="40">
        <v>29</v>
      </c>
      <c r="I47" s="40">
        <v>142</v>
      </c>
      <c r="J47" s="40">
        <v>47</v>
      </c>
      <c r="K47" s="40">
        <v>68</v>
      </c>
      <c r="L47" s="40">
        <v>159</v>
      </c>
      <c r="M47" s="40">
        <v>200</v>
      </c>
      <c r="N47" s="40">
        <v>102</v>
      </c>
      <c r="O47" s="40">
        <v>128</v>
      </c>
      <c r="P47" s="38">
        <f t="shared" si="0"/>
        <v>92.583333333333329</v>
      </c>
    </row>
    <row r="48" spans="1:16" ht="16.5" thickBot="1" x14ac:dyDescent="0.3">
      <c r="A48" s="134"/>
      <c r="B48" s="137"/>
      <c r="C48" s="41" t="s">
        <v>29</v>
      </c>
      <c r="D48" s="40" t="s">
        <v>44</v>
      </c>
      <c r="E48" s="40">
        <v>321</v>
      </c>
      <c r="F48" s="40">
        <v>267</v>
      </c>
      <c r="G48" s="40">
        <v>391</v>
      </c>
      <c r="H48" s="40">
        <v>168</v>
      </c>
      <c r="I48" s="40">
        <v>343</v>
      </c>
      <c r="J48" s="40">
        <v>398</v>
      </c>
      <c r="K48" s="40">
        <v>384</v>
      </c>
      <c r="L48" s="40">
        <v>711</v>
      </c>
      <c r="M48" s="40"/>
      <c r="N48" s="40">
        <v>468</v>
      </c>
      <c r="O48" s="40">
        <v>411</v>
      </c>
      <c r="P48" s="38">
        <f>+AVERAGE(D48:O48)</f>
        <v>386.2</v>
      </c>
    </row>
    <row r="49" spans="1:16" ht="16.5" thickBot="1" x14ac:dyDescent="0.3">
      <c r="A49" s="134"/>
      <c r="B49" s="137"/>
      <c r="C49" s="41" t="s">
        <v>34</v>
      </c>
      <c r="D49" s="40">
        <v>58</v>
      </c>
      <c r="E49" s="40">
        <v>33</v>
      </c>
      <c r="F49" s="40">
        <v>25</v>
      </c>
      <c r="G49" s="40">
        <v>41</v>
      </c>
      <c r="H49" s="40">
        <v>49</v>
      </c>
      <c r="I49" s="40">
        <v>23</v>
      </c>
      <c r="J49" s="40">
        <v>37</v>
      </c>
      <c r="K49" s="40">
        <v>96</v>
      </c>
      <c r="L49" s="40">
        <v>54</v>
      </c>
      <c r="M49" s="40">
        <v>42</v>
      </c>
      <c r="N49" s="40">
        <v>19</v>
      </c>
      <c r="O49" s="40">
        <v>25</v>
      </c>
      <c r="P49" s="38">
        <f t="shared" si="0"/>
        <v>41.833333333333336</v>
      </c>
    </row>
    <row r="50" spans="1:16" ht="16.5" thickBot="1" x14ac:dyDescent="0.3">
      <c r="A50" s="134"/>
      <c r="B50" s="137"/>
      <c r="C50" s="41" t="s">
        <v>35</v>
      </c>
      <c r="D50" s="40">
        <v>24</v>
      </c>
      <c r="E50" s="40">
        <v>31</v>
      </c>
      <c r="F50" s="40">
        <v>144</v>
      </c>
      <c r="G50" s="40">
        <v>29</v>
      </c>
      <c r="H50" s="40">
        <v>11</v>
      </c>
      <c r="I50" s="40">
        <v>10</v>
      </c>
      <c r="J50" s="40">
        <v>28</v>
      </c>
      <c r="K50" s="40">
        <v>81</v>
      </c>
      <c r="L50" s="40">
        <v>35</v>
      </c>
      <c r="M50" s="40">
        <v>41</v>
      </c>
      <c r="N50" s="40">
        <v>30</v>
      </c>
      <c r="O50" s="40">
        <v>20</v>
      </c>
      <c r="P50" s="38">
        <f>+AVERAGE(D50:O50)</f>
        <v>40.333333333333336</v>
      </c>
    </row>
    <row r="51" spans="1:16" ht="16.5" thickBot="1" x14ac:dyDescent="0.3">
      <c r="A51" s="135"/>
      <c r="B51" s="138"/>
      <c r="C51" s="41" t="s">
        <v>36</v>
      </c>
      <c r="D51" s="40">
        <v>28</v>
      </c>
      <c r="E51" s="40">
        <v>35</v>
      </c>
      <c r="F51" s="40">
        <v>30</v>
      </c>
      <c r="G51" s="40">
        <v>21</v>
      </c>
      <c r="H51" s="40"/>
      <c r="I51" s="40">
        <v>34</v>
      </c>
      <c r="J51" s="40">
        <v>16</v>
      </c>
      <c r="K51" s="40">
        <v>38</v>
      </c>
      <c r="L51" s="40">
        <v>54</v>
      </c>
      <c r="M51" s="40">
        <v>38</v>
      </c>
      <c r="N51" s="40">
        <v>12</v>
      </c>
      <c r="O51" s="40">
        <v>22</v>
      </c>
      <c r="P51" s="38">
        <f t="shared" si="0"/>
        <v>29.818181818181817</v>
      </c>
    </row>
    <row r="52" spans="1:16" x14ac:dyDescent="0.25">
      <c r="A52" s="120" t="s">
        <v>1</v>
      </c>
      <c r="B52" s="120" t="s">
        <v>3</v>
      </c>
      <c r="C52" s="120" t="s">
        <v>4</v>
      </c>
      <c r="D52" s="122" t="s">
        <v>26</v>
      </c>
      <c r="E52" s="122" t="s">
        <v>27</v>
      </c>
      <c r="F52" s="120" t="s">
        <v>16</v>
      </c>
      <c r="G52" s="120" t="s">
        <v>17</v>
      </c>
      <c r="H52" s="120" t="s">
        <v>18</v>
      </c>
      <c r="I52" s="120" t="s">
        <v>19</v>
      </c>
      <c r="J52" s="120" t="s">
        <v>20</v>
      </c>
      <c r="K52" s="120" t="s">
        <v>21</v>
      </c>
      <c r="L52" s="120" t="s">
        <v>22</v>
      </c>
      <c r="M52" s="120" t="s">
        <v>23</v>
      </c>
      <c r="N52" s="120" t="s">
        <v>24</v>
      </c>
      <c r="O52" s="120" t="s">
        <v>25</v>
      </c>
      <c r="P52" s="120" t="s">
        <v>47</v>
      </c>
    </row>
    <row r="53" spans="1:16" ht="15.75" thickBot="1" x14ac:dyDescent="0.3">
      <c r="A53" s="121"/>
      <c r="B53" s="121"/>
      <c r="C53" s="121"/>
      <c r="D53" s="123"/>
      <c r="E53" s="123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</row>
    <row r="54" spans="1:16" ht="16.5" thickBot="1" x14ac:dyDescent="0.3">
      <c r="A54" s="141" t="s">
        <v>9</v>
      </c>
      <c r="B54" s="143" t="s">
        <v>33</v>
      </c>
      <c r="C54" s="37" t="s">
        <v>10</v>
      </c>
      <c r="D54" s="38">
        <v>7</v>
      </c>
      <c r="E54" s="38">
        <v>7</v>
      </c>
      <c r="F54" s="38">
        <v>4</v>
      </c>
      <c r="G54" s="38">
        <v>3</v>
      </c>
      <c r="H54" s="38">
        <v>3</v>
      </c>
      <c r="I54" s="38">
        <v>3</v>
      </c>
      <c r="J54" s="38">
        <v>4</v>
      </c>
      <c r="K54" s="38">
        <v>4</v>
      </c>
      <c r="L54" s="38">
        <v>6</v>
      </c>
      <c r="M54" s="38">
        <v>6</v>
      </c>
      <c r="N54" s="38">
        <v>8</v>
      </c>
      <c r="O54" s="38">
        <v>6</v>
      </c>
      <c r="P54" s="38">
        <f t="shared" si="0"/>
        <v>5.083333333333333</v>
      </c>
    </row>
    <row r="55" spans="1:16" ht="16.5" thickBot="1" x14ac:dyDescent="0.3">
      <c r="A55" s="139"/>
      <c r="B55" s="144"/>
      <c r="C55" s="37" t="s">
        <v>11</v>
      </c>
      <c r="D55" s="38">
        <v>3</v>
      </c>
      <c r="E55" s="38">
        <v>3.3</v>
      </c>
      <c r="F55" s="38">
        <v>4</v>
      </c>
      <c r="G55" s="38">
        <v>3</v>
      </c>
      <c r="H55" s="38">
        <v>2</v>
      </c>
      <c r="I55" s="38">
        <v>2.4</v>
      </c>
      <c r="J55" s="38">
        <v>7</v>
      </c>
      <c r="K55" s="38">
        <v>3</v>
      </c>
      <c r="L55" s="38">
        <v>4</v>
      </c>
      <c r="M55" s="38">
        <v>4</v>
      </c>
      <c r="N55" s="38">
        <v>6</v>
      </c>
      <c r="O55" s="38">
        <v>5</v>
      </c>
      <c r="P55" s="38">
        <f t="shared" si="0"/>
        <v>3.8916666666666671</v>
      </c>
    </row>
    <row r="56" spans="1:16" ht="16.5" thickBot="1" x14ac:dyDescent="0.3">
      <c r="A56" s="139"/>
      <c r="B56" s="144"/>
      <c r="C56" s="37" t="s">
        <v>12</v>
      </c>
      <c r="D56" s="38">
        <v>14</v>
      </c>
      <c r="E56" s="38">
        <v>12</v>
      </c>
      <c r="F56" s="38">
        <v>12</v>
      </c>
      <c r="G56" s="38">
        <v>14</v>
      </c>
      <c r="H56" s="38">
        <v>16</v>
      </c>
      <c r="I56" s="38">
        <v>8.4</v>
      </c>
      <c r="J56" s="38">
        <v>23</v>
      </c>
      <c r="K56" s="38">
        <v>13</v>
      </c>
      <c r="L56" s="38">
        <v>31</v>
      </c>
      <c r="M56" s="38">
        <v>23</v>
      </c>
      <c r="N56" s="38">
        <v>15</v>
      </c>
      <c r="O56" s="38">
        <v>29</v>
      </c>
      <c r="P56" s="38">
        <f t="shared" si="0"/>
        <v>17.533333333333335</v>
      </c>
    </row>
    <row r="57" spans="1:16" ht="32.25" thickBot="1" x14ac:dyDescent="0.3">
      <c r="A57" s="139"/>
      <c r="B57" s="144"/>
      <c r="C57" s="37" t="s">
        <v>13</v>
      </c>
      <c r="D57" s="38">
        <v>10</v>
      </c>
      <c r="E57" s="38">
        <v>8</v>
      </c>
      <c r="F57" s="38">
        <v>7</v>
      </c>
      <c r="G57" s="38">
        <v>10</v>
      </c>
      <c r="H57" s="38">
        <v>7</v>
      </c>
      <c r="I57" s="38">
        <v>9</v>
      </c>
      <c r="J57" s="38">
        <v>4</v>
      </c>
      <c r="K57" s="38" t="s">
        <v>44</v>
      </c>
      <c r="L57" s="38">
        <v>21</v>
      </c>
      <c r="M57" s="38">
        <v>8</v>
      </c>
      <c r="N57" s="38" t="s">
        <v>44</v>
      </c>
      <c r="O57" s="38" t="s">
        <v>44</v>
      </c>
      <c r="P57" s="38">
        <f t="shared" si="0"/>
        <v>9.3333333333333339</v>
      </c>
    </row>
    <row r="58" spans="1:16" ht="16.5" thickBot="1" x14ac:dyDescent="0.3">
      <c r="A58" s="139"/>
      <c r="B58" s="144"/>
      <c r="C58" s="37" t="s">
        <v>14</v>
      </c>
      <c r="D58" s="38">
        <v>47</v>
      </c>
      <c r="E58" s="38">
        <v>21</v>
      </c>
      <c r="F58" s="38">
        <v>25</v>
      </c>
      <c r="G58" s="38">
        <v>18</v>
      </c>
      <c r="H58" s="38">
        <v>18</v>
      </c>
      <c r="I58" s="38">
        <v>24</v>
      </c>
      <c r="J58" s="38">
        <v>47</v>
      </c>
      <c r="K58" s="38">
        <v>32</v>
      </c>
      <c r="L58" s="38">
        <v>26</v>
      </c>
      <c r="M58" s="38">
        <v>30</v>
      </c>
      <c r="N58" s="38">
        <v>48</v>
      </c>
      <c r="O58" s="38">
        <v>19</v>
      </c>
      <c r="P58" s="38">
        <f t="shared" si="0"/>
        <v>29.583333333333332</v>
      </c>
    </row>
    <row r="59" spans="1:16" ht="16.5" thickBot="1" x14ac:dyDescent="0.3">
      <c r="A59" s="139"/>
      <c r="B59" s="144"/>
      <c r="C59" s="37" t="s">
        <v>15</v>
      </c>
      <c r="D59" s="38">
        <v>67</v>
      </c>
      <c r="E59" s="38">
        <v>45</v>
      </c>
      <c r="F59" s="38">
        <v>85</v>
      </c>
      <c r="G59" s="38">
        <v>70</v>
      </c>
      <c r="H59" s="38">
        <v>78</v>
      </c>
      <c r="I59" s="38">
        <v>39</v>
      </c>
      <c r="J59" s="38">
        <v>158</v>
      </c>
      <c r="K59" s="38">
        <v>81</v>
      </c>
      <c r="L59" s="38">
        <v>51</v>
      </c>
      <c r="M59" s="38">
        <v>54</v>
      </c>
      <c r="N59" s="38">
        <v>102</v>
      </c>
      <c r="O59" s="38">
        <v>44</v>
      </c>
      <c r="P59" s="38">
        <f t="shared" si="0"/>
        <v>72.833333333333329</v>
      </c>
    </row>
    <row r="60" spans="1:16" ht="16.5" thickBot="1" x14ac:dyDescent="0.3">
      <c r="A60" s="139"/>
      <c r="B60" s="144"/>
      <c r="C60" s="37" t="s">
        <v>28</v>
      </c>
      <c r="D60" s="38">
        <v>25</v>
      </c>
      <c r="E60" s="38">
        <v>23</v>
      </c>
      <c r="F60" s="38">
        <v>20</v>
      </c>
      <c r="G60" s="38">
        <v>12</v>
      </c>
      <c r="H60" s="38">
        <v>9</v>
      </c>
      <c r="I60" s="38">
        <v>51</v>
      </c>
      <c r="J60" s="38">
        <v>16</v>
      </c>
      <c r="K60" s="38">
        <v>23</v>
      </c>
      <c r="L60" s="38">
        <v>52</v>
      </c>
      <c r="M60" s="38">
        <v>67</v>
      </c>
      <c r="N60" s="38">
        <v>36</v>
      </c>
      <c r="O60" s="38">
        <v>46</v>
      </c>
      <c r="P60" s="38">
        <f t="shared" si="0"/>
        <v>31.666666666666668</v>
      </c>
    </row>
    <row r="61" spans="1:16" ht="16.5" thickBot="1" x14ac:dyDescent="0.3">
      <c r="A61" s="139"/>
      <c r="B61" s="144"/>
      <c r="C61" s="37" t="s">
        <v>29</v>
      </c>
      <c r="D61" s="38" t="s">
        <v>44</v>
      </c>
      <c r="E61" s="38">
        <v>144</v>
      </c>
      <c r="F61" s="38">
        <v>112</v>
      </c>
      <c r="G61" s="38">
        <v>144</v>
      </c>
      <c r="H61" s="38">
        <v>48</v>
      </c>
      <c r="I61" s="38">
        <v>135</v>
      </c>
      <c r="J61" s="38">
        <v>143</v>
      </c>
      <c r="K61" s="38">
        <v>128</v>
      </c>
      <c r="L61" s="38">
        <v>237</v>
      </c>
      <c r="M61" s="38"/>
      <c r="N61" s="38">
        <v>156</v>
      </c>
      <c r="O61" s="38">
        <v>137</v>
      </c>
      <c r="P61" s="38">
        <f t="shared" si="0"/>
        <v>138.4</v>
      </c>
    </row>
    <row r="62" spans="1:16" ht="16.5" thickBot="1" x14ac:dyDescent="0.3">
      <c r="A62" s="139"/>
      <c r="B62" s="144"/>
      <c r="C62" s="37" t="s">
        <v>34</v>
      </c>
      <c r="D62" s="38">
        <v>32</v>
      </c>
      <c r="E62" s="38">
        <v>18</v>
      </c>
      <c r="F62" s="38">
        <v>12</v>
      </c>
      <c r="G62" s="38">
        <v>13</v>
      </c>
      <c r="H62" s="38">
        <v>2</v>
      </c>
      <c r="I62" s="38">
        <v>8</v>
      </c>
      <c r="J62" s="38">
        <v>18</v>
      </c>
      <c r="K62" s="38">
        <v>32</v>
      </c>
      <c r="L62" s="38">
        <v>18</v>
      </c>
      <c r="M62" s="38">
        <v>14</v>
      </c>
      <c r="N62" s="38">
        <v>6</v>
      </c>
      <c r="O62" s="38">
        <v>9</v>
      </c>
      <c r="P62" s="38">
        <f>+AVERAGE(D62:O62)</f>
        <v>15.166666666666666</v>
      </c>
    </row>
    <row r="63" spans="1:16" ht="16.5" thickBot="1" x14ac:dyDescent="0.3">
      <c r="A63" s="139"/>
      <c r="B63" s="144"/>
      <c r="C63" s="37" t="s">
        <v>35</v>
      </c>
      <c r="D63" s="38">
        <v>15</v>
      </c>
      <c r="E63" s="38">
        <v>13</v>
      </c>
      <c r="F63" s="38">
        <v>65</v>
      </c>
      <c r="G63" s="38">
        <v>13</v>
      </c>
      <c r="H63" s="38">
        <v>6</v>
      </c>
      <c r="I63" s="38">
        <v>2</v>
      </c>
      <c r="J63" s="38">
        <v>178</v>
      </c>
      <c r="K63" s="38">
        <v>27</v>
      </c>
      <c r="L63" s="38">
        <v>12</v>
      </c>
      <c r="M63" s="38">
        <v>14</v>
      </c>
      <c r="N63" s="38">
        <v>12</v>
      </c>
      <c r="O63" s="38">
        <v>13</v>
      </c>
      <c r="P63" s="38">
        <f t="shared" si="0"/>
        <v>30.833333333333332</v>
      </c>
    </row>
    <row r="64" spans="1:16" ht="16.5" thickBot="1" x14ac:dyDescent="0.3">
      <c r="A64" s="142"/>
      <c r="B64" s="145"/>
      <c r="C64" s="37" t="s">
        <v>36</v>
      </c>
      <c r="D64" s="38">
        <v>11</v>
      </c>
      <c r="E64" s="38">
        <v>14</v>
      </c>
      <c r="F64" s="38">
        <v>18</v>
      </c>
      <c r="G64" s="38">
        <v>12</v>
      </c>
      <c r="H64" s="38"/>
      <c r="I64" s="38">
        <v>14</v>
      </c>
      <c r="J64" s="38">
        <v>14</v>
      </c>
      <c r="K64" s="38">
        <v>13</v>
      </c>
      <c r="L64" s="38">
        <v>18</v>
      </c>
      <c r="M64" s="38">
        <v>13</v>
      </c>
      <c r="N64" s="38">
        <v>8</v>
      </c>
      <c r="O64" s="38">
        <v>9</v>
      </c>
      <c r="P64" s="38">
        <f t="shared" si="0"/>
        <v>13.090909090909092</v>
      </c>
    </row>
    <row r="65" spans="1:16" ht="15" customHeight="1" x14ac:dyDescent="0.25">
      <c r="A65" s="146" t="s">
        <v>41</v>
      </c>
      <c r="B65" s="149" t="s">
        <v>39</v>
      </c>
      <c r="C65" s="152" t="s">
        <v>40</v>
      </c>
      <c r="D65" s="127">
        <v>88</v>
      </c>
      <c r="E65" s="127">
        <v>88</v>
      </c>
      <c r="F65" s="127">
        <v>90</v>
      </c>
      <c r="G65" s="127">
        <v>89</v>
      </c>
      <c r="H65" s="127">
        <v>93</v>
      </c>
      <c r="I65" s="127">
        <v>81</v>
      </c>
      <c r="J65" s="127">
        <v>79</v>
      </c>
      <c r="K65" s="127">
        <v>85</v>
      </c>
      <c r="L65" s="127">
        <v>86</v>
      </c>
      <c r="M65" s="127">
        <v>84</v>
      </c>
      <c r="N65" s="127">
        <v>90</v>
      </c>
      <c r="O65" s="130">
        <v>85</v>
      </c>
      <c r="P65" s="124">
        <f>+AVERAGE(D65:O75)</f>
        <v>86.5</v>
      </c>
    </row>
    <row r="66" spans="1:16" x14ac:dyDescent="0.25">
      <c r="A66" s="147"/>
      <c r="B66" s="150"/>
      <c r="C66" s="153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31"/>
      <c r="P66" s="125"/>
    </row>
    <row r="67" spans="1:16" x14ac:dyDescent="0.25">
      <c r="A67" s="147"/>
      <c r="B67" s="150"/>
      <c r="C67" s="153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31"/>
      <c r="P67" s="125"/>
    </row>
    <row r="68" spans="1:16" x14ac:dyDescent="0.25">
      <c r="A68" s="147"/>
      <c r="B68" s="150"/>
      <c r="C68" s="153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31"/>
      <c r="P68" s="125"/>
    </row>
    <row r="69" spans="1:16" ht="4.5" customHeight="1" x14ac:dyDescent="0.25">
      <c r="A69" s="147"/>
      <c r="B69" s="150"/>
      <c r="C69" s="153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31"/>
      <c r="P69" s="125"/>
    </row>
    <row r="70" spans="1:16" ht="15" hidden="1" customHeight="1" x14ac:dyDescent="0.25">
      <c r="A70" s="147"/>
      <c r="B70" s="150"/>
      <c r="C70" s="153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31"/>
      <c r="P70" s="125"/>
    </row>
    <row r="71" spans="1:16" ht="6.75" hidden="1" customHeight="1" x14ac:dyDescent="0.25">
      <c r="A71" s="147"/>
      <c r="B71" s="150"/>
      <c r="C71" s="153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31"/>
      <c r="P71" s="125"/>
    </row>
    <row r="72" spans="1:16" ht="15" hidden="1" customHeight="1" x14ac:dyDescent="0.25">
      <c r="A72" s="147"/>
      <c r="B72" s="150"/>
      <c r="C72" s="153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31"/>
      <c r="P72" s="125"/>
    </row>
    <row r="73" spans="1:16" ht="15" hidden="1" customHeight="1" x14ac:dyDescent="0.25">
      <c r="A73" s="147"/>
      <c r="B73" s="150"/>
      <c r="C73" s="153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31"/>
      <c r="P73" s="125"/>
    </row>
    <row r="74" spans="1:16" ht="15" hidden="1" customHeight="1" x14ac:dyDescent="0.25">
      <c r="A74" s="147"/>
      <c r="B74" s="150"/>
      <c r="C74" s="153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31"/>
      <c r="P74" s="125"/>
    </row>
    <row r="75" spans="1:16" ht="15.75" hidden="1" customHeight="1" thickBot="1" x14ac:dyDescent="0.3">
      <c r="A75" s="148"/>
      <c r="B75" s="151"/>
      <c r="C75" s="154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32"/>
      <c r="P75" s="126"/>
    </row>
    <row r="76" spans="1:16" ht="15.75" x14ac:dyDescent="0.2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5"/>
      <c r="P76" s="45"/>
    </row>
    <row r="77" spans="1:16" ht="15.75" x14ac:dyDescent="0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5"/>
      <c r="P77" s="45"/>
    </row>
    <row r="78" spans="1:16" ht="15.75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5"/>
      <c r="P78" s="45"/>
    </row>
    <row r="79" spans="1:16" ht="15.75" x14ac:dyDescent="0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5"/>
      <c r="P79" s="45"/>
    </row>
    <row r="80" spans="1:16" ht="15.75" x14ac:dyDescent="0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5"/>
      <c r="P80" s="45"/>
    </row>
    <row r="81" spans="1:16" ht="15.75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5"/>
      <c r="P81" s="45"/>
    </row>
  </sheetData>
  <mergeCells count="75">
    <mergeCell ref="A2:P3"/>
    <mergeCell ref="M4:M5"/>
    <mergeCell ref="N4:N5"/>
    <mergeCell ref="O4:O5"/>
    <mergeCell ref="P4:P5"/>
    <mergeCell ref="J4:J5"/>
    <mergeCell ref="K4:K5"/>
    <mergeCell ref="L4:L5"/>
    <mergeCell ref="A6:A16"/>
    <mergeCell ref="B6:B16"/>
    <mergeCell ref="G4:G5"/>
    <mergeCell ref="H4:H5"/>
    <mergeCell ref="I4:I5"/>
    <mergeCell ref="A4:A5"/>
    <mergeCell ref="B4:B5"/>
    <mergeCell ref="C4:C5"/>
    <mergeCell ref="D4:D5"/>
    <mergeCell ref="E4:E5"/>
    <mergeCell ref="F4:F5"/>
    <mergeCell ref="D65:D75"/>
    <mergeCell ref="A17:A27"/>
    <mergeCell ref="B17:B27"/>
    <mergeCell ref="A30:A40"/>
    <mergeCell ref="B30:B40"/>
    <mergeCell ref="A41:A51"/>
    <mergeCell ref="B41:B51"/>
    <mergeCell ref="A28:A29"/>
    <mergeCell ref="B28:B29"/>
    <mergeCell ref="A54:A64"/>
    <mergeCell ref="B54:B64"/>
    <mergeCell ref="A65:A75"/>
    <mergeCell ref="B65:B75"/>
    <mergeCell ref="C65:C75"/>
    <mergeCell ref="C28:C29"/>
    <mergeCell ref="D28:D29"/>
    <mergeCell ref="P65:P75"/>
    <mergeCell ref="E65:E75"/>
    <mergeCell ref="F65:F75"/>
    <mergeCell ref="G65:G75"/>
    <mergeCell ref="H65:H75"/>
    <mergeCell ref="I65:I75"/>
    <mergeCell ref="J65:J75"/>
    <mergeCell ref="K65:K75"/>
    <mergeCell ref="L65:L75"/>
    <mergeCell ref="M65:M75"/>
    <mergeCell ref="N65:N75"/>
    <mergeCell ref="O65:O75"/>
    <mergeCell ref="E28:E29"/>
    <mergeCell ref="F28:F29"/>
    <mergeCell ref="G28:G29"/>
    <mergeCell ref="O28:O29"/>
    <mergeCell ref="P28:P29"/>
    <mergeCell ref="K28:K29"/>
    <mergeCell ref="L28:L29"/>
    <mergeCell ref="M28:M29"/>
    <mergeCell ref="N28:N29"/>
    <mergeCell ref="H28:H29"/>
    <mergeCell ref="A52:A53"/>
    <mergeCell ref="B52:B53"/>
    <mergeCell ref="C52:C53"/>
    <mergeCell ref="D52:D53"/>
    <mergeCell ref="E52:E53"/>
    <mergeCell ref="F52:F53"/>
    <mergeCell ref="G52:G53"/>
    <mergeCell ref="H52:H53"/>
    <mergeCell ref="I28:I29"/>
    <mergeCell ref="J28:J29"/>
    <mergeCell ref="O52:O53"/>
    <mergeCell ref="P52:P53"/>
    <mergeCell ref="I52:I53"/>
    <mergeCell ref="J52:J53"/>
    <mergeCell ref="K52:K53"/>
    <mergeCell ref="L52:L53"/>
    <mergeCell ref="M52:M53"/>
    <mergeCell ref="N52:N53"/>
  </mergeCells>
  <pageMargins left="0.19685039370078741" right="0" top="0" bottom="0" header="0.31496062992125984" footer="0.31496062992125984"/>
  <pageSetup scale="6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Resumen (2)</vt:lpstr>
      <vt:lpstr>Memoria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2024-05-06T16:15:31Z</dcterms:modified>
</cp:coreProperties>
</file>